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105" windowWidth="11700" windowHeight="5520" activeTab="0"/>
  </bookViews>
  <sheets>
    <sheet name="Übersicht" sheetId="1" r:id="rId1"/>
    <sheet name="Rangliste" sheetId="2" r:id="rId2"/>
    <sheet name="Tabelle3" sheetId="3" r:id="rId3"/>
  </sheets>
  <definedNames>
    <definedName name="_xlnm.Print_Area" localSheetId="0">'Übersicht'!$A$6:$T$55,'Übersicht'!$V$5:$BB$55</definedName>
    <definedName name="Z_5943D0D2_47DD_43A5_AFDE_2974787D5373_.wvu.Cols" localSheetId="2" hidden="1">'Tabelle3'!$J:$J,'Tabelle3'!$L:$L</definedName>
    <definedName name="Z_5943D0D2_47DD_43A5_AFDE_2974787D5373_.wvu.PrintArea" localSheetId="0" hidden="1">'Übersicht'!$A$6:$S$69</definedName>
  </definedNames>
  <calcPr fullCalcOnLoad="1"/>
</workbook>
</file>

<file path=xl/sharedStrings.xml><?xml version="1.0" encoding="utf-8"?>
<sst xmlns="http://schemas.openxmlformats.org/spreadsheetml/2006/main" count="588" uniqueCount="96">
  <si>
    <t>Spieler:</t>
  </si>
  <si>
    <t>P.</t>
  </si>
  <si>
    <t>Team</t>
  </si>
  <si>
    <t>1. Runde</t>
  </si>
  <si>
    <t>2. Runde</t>
  </si>
  <si>
    <t>3. Runde</t>
  </si>
  <si>
    <t>4. Runde</t>
  </si>
  <si>
    <t>5. Runde</t>
  </si>
  <si>
    <t>Gesamt</t>
  </si>
  <si>
    <t>6. Runde</t>
  </si>
  <si>
    <t>7. Runde</t>
  </si>
  <si>
    <t>8. Runde</t>
  </si>
  <si>
    <t>Rang</t>
  </si>
  <si>
    <t>Nr.</t>
  </si>
  <si>
    <t>Punkte</t>
  </si>
  <si>
    <t>Spieler</t>
  </si>
  <si>
    <t>Anzahl der Spielfelder:</t>
  </si>
  <si>
    <t>2. Eingabe: Spielernamen</t>
  </si>
  <si>
    <t>Berechnungen:</t>
  </si>
  <si>
    <t>Anzahl Spieler</t>
  </si>
  <si>
    <t>3. Mischen ausführen</t>
  </si>
  <si>
    <t>Anzahl der Teams:</t>
  </si>
  <si>
    <t>RESET:</t>
  </si>
  <si>
    <t>Alles neu, löschen der Spielernamen und Ergebnisse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</si>
  <si>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</si>
  <si>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</si>
  <si>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</si>
  <si>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</si>
  <si>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</si>
  <si>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</si>
  <si>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</si>
  <si>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</si>
  <si>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</si>
  <si>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</si>
  <si>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</si>
  <si>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</si>
  <si>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</si>
  <si>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O</t>
  </si>
  <si>
    <t>Q</t>
  </si>
  <si>
    <t>Team A</t>
  </si>
  <si>
    <t>Team B</t>
  </si>
  <si>
    <t>Team C</t>
  </si>
  <si>
    <t>Team D</t>
  </si>
  <si>
    <t>Team E</t>
  </si>
  <si>
    <t>Team F</t>
  </si>
  <si>
    <t>Team G</t>
  </si>
  <si>
    <t>Team H</t>
  </si>
  <si>
    <t>Team I</t>
  </si>
  <si>
    <t>Team J</t>
  </si>
  <si>
    <t>Team K</t>
  </si>
  <si>
    <t>Team L</t>
  </si>
  <si>
    <t>Lukas Polanski</t>
  </si>
  <si>
    <t>Mario Grütze</t>
  </si>
  <si>
    <t>Mesut Azül</t>
  </si>
  <si>
    <t>Marko Maritim</t>
  </si>
  <si>
    <t>Bastian Schweiniger</t>
  </si>
  <si>
    <t>Miroslav Klotze</t>
  </si>
  <si>
    <t>Arne Friedlich</t>
  </si>
  <si>
    <t>Mario Grommes</t>
  </si>
  <si>
    <t>Per Martinsracker</t>
  </si>
  <si>
    <t>Andi Querlatte</t>
  </si>
  <si>
    <t>Phillip Lehm</t>
  </si>
  <si>
    <t>Manuel Alter</t>
  </si>
  <si>
    <t>Mats Himmels</t>
  </si>
  <si>
    <t>Sami Kindda</t>
  </si>
  <si>
    <t>Toni Krass</t>
  </si>
  <si>
    <t>Marco Reis</t>
  </si>
  <si>
    <t>Lewis Haltbar</t>
  </si>
  <si>
    <t>André Schürtze</t>
  </si>
  <si>
    <t>Thomas Miller</t>
  </si>
  <si>
    <t>Holger Badzimmer</t>
  </si>
  <si>
    <t>Dennis Anogo</t>
  </si>
  <si>
    <t>Jeromé Boahheyeng</t>
  </si>
  <si>
    <t>Sven Blender</t>
  </si>
  <si>
    <t>Lars Blinder</t>
  </si>
  <si>
    <t>A - B</t>
  </si>
  <si>
    <t>C - D</t>
  </si>
  <si>
    <t>E - F</t>
  </si>
  <si>
    <t>G - H</t>
  </si>
  <si>
    <t>I - J</t>
  </si>
  <si>
    <t>K - L</t>
  </si>
  <si>
    <t>N</t>
  </si>
  <si>
    <t>P</t>
  </si>
  <si>
    <t>W</t>
  </si>
  <si>
    <t>R</t>
  </si>
  <si>
    <t>S</t>
  </si>
  <si>
    <t>T</t>
  </si>
  <si>
    <t>U</t>
  </si>
  <si>
    <t>V</t>
  </si>
  <si>
    <t>X</t>
  </si>
  <si>
    <t>Y</t>
  </si>
  <si>
    <t>Z</t>
  </si>
  <si>
    <t>1. Eingabe: Angaben Spielfelder</t>
  </si>
  <si>
    <t>hier die Ergebnisse eintragen:</t>
  </si>
  <si>
    <t>hier wird die Anzahl der Spieler pro Team angezeigt:</t>
  </si>
  <si>
    <t/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</si>
</sst>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Runde &quot;\ General"/>
    <numFmt numFmtId="165" formatCode="&quot;:&quot;\ ###"/>
    <numFmt numFmtId="166" formatCode="&quot;:&quot;\ 0##"/>
    <numFmt numFmtId="167" formatCode="&quot;:&quot;\ 0"/>
    <numFmt numFmtId="168" formatCode="&quot;Ja&quot;;&quot;Ja&quot;;&quot;Nein&quot;"/>
    <numFmt numFmtId="169" formatCode="&quot;Wahr&quot;;&quot;Wahr&quot;;&quot;Falsch&quot;"/>
    <numFmt numFmtId="170" formatCode="&quot;Ein&quot;;&quot;Ein&quot;;&quot;Aus&quot;"/>
    <numFmt numFmtId="171" formatCode="[$€-2]\ #,##0.00_);[Red]\([$€-2]\ #,##0.00\)"/>
  </numFmts>
  <fonts count="4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9"/>
      <color indexed="36"/>
      <name val="Century Gothic"/>
      <family val="2"/>
    </font>
    <font>
      <b/>
      <sz val="9"/>
      <color indexed="40"/>
      <name val="Century Gothic"/>
      <family val="2"/>
    </font>
    <font>
      <b/>
      <sz val="18"/>
      <color indexed="51"/>
      <name val="Arial"/>
      <family val="0"/>
    </font>
    <font>
      <sz val="10"/>
      <color indexed="8"/>
      <name val="Arial"/>
      <family val="0"/>
    </font>
    <font>
      <b/>
      <sz val="16"/>
      <color indexed="56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9"/>
      <color rgb="FF7030A0"/>
      <name val="Century Gothic"/>
      <family val="2"/>
    </font>
    <font>
      <b/>
      <sz val="9"/>
      <color rgb="FF00B0F0"/>
      <name val="Century Gothic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</fills>
  <borders count="5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86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33" borderId="0" xfId="0" applyFill="1" applyAlignment="1">
      <alignment/>
    </xf>
    <xf numFmtId="0" fontId="1" fillId="0" borderId="10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0" fontId="0" fillId="34" borderId="0" xfId="0" applyFill="1" applyBorder="1" applyAlignment="1" applyProtection="1">
      <alignment horizontal="center"/>
      <protection/>
    </xf>
    <xf numFmtId="0" fontId="0" fillId="35" borderId="21" xfId="0" applyFill="1" applyBorder="1" applyAlignment="1" applyProtection="1">
      <alignment horizontal="center"/>
      <protection/>
    </xf>
    <xf numFmtId="0" fontId="0" fillId="0" borderId="22" xfId="0" applyBorder="1" applyAlignment="1" applyProtection="1">
      <alignment horizontal="center"/>
      <protection/>
    </xf>
    <xf numFmtId="0" fontId="0" fillId="0" borderId="23" xfId="0" applyBorder="1" applyAlignment="1" applyProtection="1">
      <alignment/>
      <protection/>
    </xf>
    <xf numFmtId="0" fontId="0" fillId="0" borderId="24" xfId="0" applyBorder="1" applyAlignment="1" applyProtection="1">
      <alignment horizontal="center"/>
      <protection/>
    </xf>
    <xf numFmtId="0" fontId="0" fillId="0" borderId="25" xfId="0" applyBorder="1" applyAlignment="1">
      <alignment/>
    </xf>
    <xf numFmtId="0" fontId="0" fillId="34" borderId="22" xfId="0" applyFill="1" applyBorder="1" applyAlignment="1" applyProtection="1">
      <alignment horizontal="center"/>
      <protection/>
    </xf>
    <xf numFmtId="0" fontId="0" fillId="34" borderId="11" xfId="0" applyFill="1" applyBorder="1" applyAlignment="1" applyProtection="1">
      <alignment horizontal="center"/>
      <protection/>
    </xf>
    <xf numFmtId="0" fontId="0" fillId="34" borderId="21" xfId="0" applyFill="1" applyBorder="1" applyAlignment="1" applyProtection="1">
      <alignment/>
      <protection/>
    </xf>
    <xf numFmtId="0" fontId="0" fillId="34" borderId="26" xfId="0" applyFill="1" applyBorder="1" applyAlignment="1" applyProtection="1">
      <alignment horizontal="center"/>
      <protection/>
    </xf>
    <xf numFmtId="0" fontId="0" fillId="34" borderId="27" xfId="0" applyFill="1" applyBorder="1" applyAlignment="1" applyProtection="1">
      <alignment horizontal="center"/>
      <protection/>
    </xf>
    <xf numFmtId="0" fontId="0" fillId="0" borderId="27" xfId="0" applyBorder="1" applyAlignment="1" applyProtection="1">
      <alignment/>
      <protection/>
    </xf>
    <xf numFmtId="0" fontId="0" fillId="34" borderId="28" xfId="0" applyFill="1" applyBorder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0" fontId="0" fillId="34" borderId="30" xfId="0" applyFill="1" applyBorder="1" applyAlignment="1" applyProtection="1">
      <alignment/>
      <protection/>
    </xf>
    <xf numFmtId="164" fontId="0" fillId="34" borderId="31" xfId="0" applyNumberFormat="1" applyFill="1" applyBorder="1" applyAlignment="1" applyProtection="1">
      <alignment horizontal="center" vertical="center"/>
      <protection/>
    </xf>
    <xf numFmtId="0" fontId="0" fillId="35" borderId="32" xfId="0" applyFill="1" applyBorder="1" applyAlignment="1" applyProtection="1">
      <alignment horizontal="center" vertical="center"/>
      <protection/>
    </xf>
    <xf numFmtId="0" fontId="0" fillId="34" borderId="33" xfId="0" applyFill="1" applyBorder="1" applyAlignment="1" applyProtection="1">
      <alignment horizontal="center" vertical="center"/>
      <protection/>
    </xf>
    <xf numFmtId="0" fontId="0" fillId="0" borderId="34" xfId="0" applyBorder="1" applyAlignment="1" applyProtection="1">
      <alignment/>
      <protection locked="0"/>
    </xf>
    <xf numFmtId="0" fontId="0" fillId="0" borderId="35" xfId="0" applyBorder="1" applyAlignment="1" applyProtection="1">
      <alignment/>
      <protection locked="0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1" fillId="0" borderId="34" xfId="0" applyFont="1" applyBorder="1" applyAlignment="1" applyProtection="1">
      <alignment/>
      <protection locked="0"/>
    </xf>
    <xf numFmtId="0" fontId="1" fillId="0" borderId="40" xfId="0" applyFont="1" applyBorder="1" applyAlignment="1" applyProtection="1">
      <alignment horizontal="center" vertical="center"/>
      <protection/>
    </xf>
    <xf numFmtId="0" fontId="1" fillId="0" borderId="41" xfId="0" applyFont="1" applyBorder="1" applyAlignment="1" applyProtection="1">
      <alignment horizontal="center" vertical="center"/>
      <protection/>
    </xf>
    <xf numFmtId="0" fontId="1" fillId="0" borderId="42" xfId="0" applyFont="1" applyBorder="1" applyAlignment="1" applyProtection="1">
      <alignment horizontal="center" vertical="center"/>
      <protection/>
    </xf>
    <xf numFmtId="0" fontId="1" fillId="0" borderId="43" xfId="0" applyFont="1" applyBorder="1" applyAlignment="1" applyProtection="1">
      <alignment horizontal="center" vertical="center"/>
      <protection/>
    </xf>
    <xf numFmtId="0" fontId="0" fillId="0" borderId="44" xfId="0" applyBorder="1" applyAlignment="1" applyProtection="1" quotePrefix="1">
      <alignment horizontal="center" vertical="center"/>
      <protection/>
    </xf>
    <xf numFmtId="0" fontId="0" fillId="0" borderId="12" xfId="0" applyBorder="1" applyAlignment="1" applyProtection="1">
      <alignment horizontal="center"/>
      <protection/>
    </xf>
    <xf numFmtId="0" fontId="0" fillId="0" borderId="36" xfId="0" applyBorder="1" applyAlignment="1" applyProtection="1">
      <alignment horizontal="center"/>
      <protection/>
    </xf>
    <xf numFmtId="0" fontId="0" fillId="36" borderId="0" xfId="0" applyFill="1" applyAlignment="1">
      <alignment/>
    </xf>
    <xf numFmtId="0" fontId="5" fillId="0" borderId="29" xfId="0" applyFont="1" applyBorder="1" applyAlignment="1" applyProtection="1">
      <alignment/>
      <protection locked="0"/>
    </xf>
    <xf numFmtId="0" fontId="1" fillId="37" borderId="45" xfId="0" applyNumberFormat="1" applyFont="1" applyFill="1" applyBorder="1" applyAlignment="1" applyProtection="1">
      <alignment horizontal="center" vertical="center"/>
      <protection locked="0"/>
    </xf>
    <xf numFmtId="0" fontId="0" fillId="38" borderId="16" xfId="0" applyNumberFormat="1" applyFont="1" applyFill="1" applyBorder="1" applyAlignment="1" applyProtection="1">
      <alignment horizontal="center"/>
      <protection/>
    </xf>
    <xf numFmtId="0" fontId="6" fillId="39" borderId="46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>
      <alignment/>
    </xf>
    <xf numFmtId="0" fontId="0" fillId="37" borderId="47" xfId="0" applyFill="1" applyBorder="1" applyAlignment="1">
      <alignment/>
    </xf>
    <xf numFmtId="0" fontId="0" fillId="0" borderId="48" xfId="0" applyNumberFormat="1" applyFont="1" applyFill="1" applyBorder="1" applyAlignment="1" applyProtection="1">
      <alignment/>
      <protection locked="0"/>
    </xf>
    <xf numFmtId="167" fontId="0" fillId="0" borderId="48" xfId="0" applyNumberFormat="1" applyFont="1" applyFill="1" applyBorder="1" applyAlignment="1" applyProtection="1">
      <alignment horizontal="left"/>
      <protection locked="0"/>
    </xf>
    <xf numFmtId="49" fontId="0" fillId="37" borderId="16" xfId="0" applyNumberFormat="1" applyFont="1" applyFill="1" applyBorder="1" applyAlignment="1">
      <alignment horizontal="center"/>
    </xf>
    <xf numFmtId="49" fontId="0" fillId="37" borderId="49" xfId="0" applyNumberFormat="1" applyFont="1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6" borderId="16" xfId="0" applyFill="1" applyBorder="1" applyAlignment="1" applyProtection="1">
      <alignment horizontal="center"/>
      <protection/>
    </xf>
    <xf numFmtId="0" fontId="46" fillId="0" borderId="46" xfId="0" applyFont="1" applyBorder="1" applyAlignment="1">
      <alignment vertical="center" wrapText="1"/>
    </xf>
    <xf numFmtId="0" fontId="46" fillId="0" borderId="50" xfId="0" applyFont="1" applyBorder="1" applyAlignment="1">
      <alignment vertical="center" wrapText="1"/>
    </xf>
    <xf numFmtId="0" fontId="47" fillId="0" borderId="50" xfId="0" applyFont="1" applyBorder="1" applyAlignment="1">
      <alignment vertical="center" wrapText="1"/>
    </xf>
    <xf numFmtId="0" fontId="6" fillId="36" borderId="51" xfId="0" applyFont="1" applyFill="1" applyBorder="1" applyAlignment="1">
      <alignment horizontal="left"/>
    </xf>
    <xf numFmtId="0" fontId="6" fillId="36" borderId="33" xfId="0" applyFont="1" applyFill="1" applyBorder="1" applyAlignment="1">
      <alignment horizontal="left"/>
    </xf>
    <xf numFmtId="0" fontId="0" fillId="0" borderId="51" xfId="0" applyBorder="1" applyAlignment="1" applyProtection="1">
      <alignment horizontal="center"/>
      <protection/>
    </xf>
    <xf numFmtId="0" fontId="0" fillId="0" borderId="33" xfId="0" applyBorder="1" applyAlignment="1" applyProtection="1">
      <alignment horizontal="center"/>
      <protection/>
    </xf>
    <xf numFmtId="0" fontId="1" fillId="0" borderId="52" xfId="0" applyFont="1" applyFill="1" applyBorder="1" applyAlignment="1" applyProtection="1">
      <alignment horizontal="center" vertical="center"/>
      <protection/>
    </xf>
    <xf numFmtId="0" fontId="1" fillId="0" borderId="53" xfId="0" applyFont="1" applyFill="1" applyBorder="1" applyAlignment="1" applyProtection="1">
      <alignment horizontal="center" vertical="center"/>
      <protection/>
    </xf>
    <xf numFmtId="0" fontId="1" fillId="0" borderId="52" xfId="0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horizontal="center" vertical="center"/>
    </xf>
    <xf numFmtId="0" fontId="1" fillId="0" borderId="54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0" fillId="0" borderId="55" xfId="0" applyBorder="1" applyAlignment="1" applyProtection="1">
      <alignment horizontal="center"/>
      <protection/>
    </xf>
    <xf numFmtId="0" fontId="1" fillId="0" borderId="50" xfId="0" applyFont="1" applyFill="1" applyBorder="1" applyAlignment="1" applyProtection="1">
      <alignment horizontal="center" vertical="center"/>
      <protection/>
    </xf>
    <xf numFmtId="0" fontId="1" fillId="0" borderId="13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1" fillId="40" borderId="52" xfId="0" applyFont="1" applyFill="1" applyBorder="1" applyAlignment="1">
      <alignment horizontal="center" vertical="center"/>
    </xf>
    <xf numFmtId="0" fontId="1" fillId="40" borderId="53" xfId="0" applyFont="1" applyFill="1" applyBorder="1" applyAlignment="1">
      <alignment horizontal="center" vertical="center"/>
    </xf>
    <xf numFmtId="0" fontId="1" fillId="40" borderId="50" xfId="0" applyFont="1" applyFill="1" applyBorder="1" applyAlignment="1">
      <alignment horizontal="center" vertical="center"/>
    </xf>
    <xf numFmtId="0" fontId="1" fillId="40" borderId="57" xfId="0" applyFont="1" applyFill="1" applyBorder="1" applyAlignment="1">
      <alignment horizontal="center" vertical="center"/>
    </xf>
    <xf numFmtId="0" fontId="1" fillId="40" borderId="28" xfId="0" applyFont="1" applyFill="1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1">
    <dxf>
      <fill>
        <patternFill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276225</xdr:colOff>
      <xdr:row>1</xdr:row>
      <xdr:rowOff>9525</xdr:rowOff>
    </xdr:from>
    <xdr:to>
      <xdr:col>18</xdr:col>
      <xdr:colOff>247650</xdr:colOff>
      <xdr:row>4</xdr:row>
      <xdr:rowOff>19050</xdr:rowOff>
    </xdr:to>
    <xdr:sp macro="[0]!Berechnen">
      <xdr:nvSpPr>
        <xdr:cNvPr id="1" name="Rectangle 4"/>
        <xdr:cNvSpPr>
          <a:spLocks/>
        </xdr:cNvSpPr>
      </xdr:nvSpPr>
      <xdr:spPr>
        <a:xfrm>
          <a:off x="5543550" y="180975"/>
          <a:ext cx="1543050" cy="714375"/>
        </a:xfrm>
        <a:prstGeom prst="rect">
          <a:avLst/>
        </a:prstGeom>
        <a:solidFill>
          <a:srgbClr val="339966"/>
        </a:solidFill>
        <a:ln w="15875" cmpd="sng">
          <a:solidFill>
            <a:srgbClr val="FF99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800" b="1" i="0" u="none" baseline="0">
              <a:solidFill>
                <a:srgbClr val="FFCC00"/>
              </a:solidFill>
              <a:latin typeface="Arial"/>
              <a:ea typeface="Arial"/>
              <a:cs typeface="Arial"/>
            </a:rPr>
            <a:t>Mischen</a:t>
          </a:r>
        </a:p>
      </xdr:txBody>
    </xdr:sp>
    <xdr:clientData/>
  </xdr:twoCellAnchor>
  <xdr:twoCellAnchor>
    <xdr:from>
      <xdr:col>18</xdr:col>
      <xdr:colOff>390525</xdr:colOff>
      <xdr:row>1</xdr:row>
      <xdr:rowOff>9525</xdr:rowOff>
    </xdr:from>
    <xdr:to>
      <xdr:col>20</xdr:col>
      <xdr:colOff>361950</xdr:colOff>
      <xdr:row>4</xdr:row>
      <xdr:rowOff>19050</xdr:rowOff>
    </xdr:to>
    <xdr:sp macro="[0]!Wechselzurangfolge">
      <xdr:nvSpPr>
        <xdr:cNvPr id="2" name="Rectangle 5"/>
        <xdr:cNvSpPr>
          <a:spLocks/>
        </xdr:cNvSpPr>
      </xdr:nvSpPr>
      <xdr:spPr>
        <a:xfrm>
          <a:off x="7229475" y="180975"/>
          <a:ext cx="1266825" cy="714375"/>
        </a:xfrm>
        <a:prstGeom prst="rect">
          <a:avLst/>
        </a:prstGeom>
        <a:solidFill>
          <a:srgbClr val="339966"/>
        </a:solidFill>
        <a:ln w="15875" cmpd="sng">
          <a:solidFill>
            <a:srgbClr val="FF99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800" b="1" i="0" u="none" baseline="0">
              <a:solidFill>
                <a:srgbClr val="FFCC00"/>
              </a:solidFill>
              <a:latin typeface="Arial"/>
              <a:ea typeface="Arial"/>
              <a:cs typeface="Arial"/>
            </a:rPr>
            <a:t>Rangfolge</a:t>
          </a:r>
        </a:p>
      </xdr:txBody>
    </xdr:sp>
    <xdr:clientData/>
  </xdr:twoCellAnchor>
  <xdr:twoCellAnchor>
    <xdr:from>
      <xdr:col>3</xdr:col>
      <xdr:colOff>104775</xdr:colOff>
      <xdr:row>1</xdr:row>
      <xdr:rowOff>142875</xdr:rowOff>
    </xdr:from>
    <xdr:to>
      <xdr:col>6</xdr:col>
      <xdr:colOff>0</xdr:colOff>
      <xdr:row>1</xdr:row>
      <xdr:rowOff>142875</xdr:rowOff>
    </xdr:to>
    <xdr:sp>
      <xdr:nvSpPr>
        <xdr:cNvPr id="3" name="Line 7"/>
        <xdr:cNvSpPr>
          <a:spLocks/>
        </xdr:cNvSpPr>
      </xdr:nvSpPr>
      <xdr:spPr>
        <a:xfrm flipH="1">
          <a:off x="2886075" y="314325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1352550</xdr:colOff>
      <xdr:row>2</xdr:row>
      <xdr:rowOff>85725</xdr:rowOff>
    </xdr:from>
    <xdr:to>
      <xdr:col>5</xdr:col>
      <xdr:colOff>180975</xdr:colOff>
      <xdr:row>6</xdr:row>
      <xdr:rowOff>85725</xdr:rowOff>
    </xdr:to>
    <xdr:sp>
      <xdr:nvSpPr>
        <xdr:cNvPr id="4" name="Line 8"/>
        <xdr:cNvSpPr>
          <a:spLocks/>
        </xdr:cNvSpPr>
      </xdr:nvSpPr>
      <xdr:spPr>
        <a:xfrm flipH="1">
          <a:off x="1676400" y="523875"/>
          <a:ext cx="189547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2</xdr:row>
      <xdr:rowOff>114300</xdr:rowOff>
    </xdr:from>
    <xdr:to>
      <xdr:col>12</xdr:col>
      <xdr:colOff>238125</xdr:colOff>
      <xdr:row>3</xdr:row>
      <xdr:rowOff>142875</xdr:rowOff>
    </xdr:to>
    <xdr:sp>
      <xdr:nvSpPr>
        <xdr:cNvPr id="5" name="Line 9"/>
        <xdr:cNvSpPr>
          <a:spLocks/>
        </xdr:cNvSpPr>
      </xdr:nvSpPr>
      <xdr:spPr>
        <a:xfrm flipV="1">
          <a:off x="4876800" y="552450"/>
          <a:ext cx="6286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0</xdr:rowOff>
    </xdr:from>
    <xdr:to>
      <xdr:col>1</xdr:col>
      <xdr:colOff>1543050</xdr:colOff>
      <xdr:row>64</xdr:row>
      <xdr:rowOff>66675</xdr:rowOff>
    </xdr:to>
    <xdr:sp macro="[0]!alles_loeschen">
      <xdr:nvSpPr>
        <xdr:cNvPr id="6" name="Rectangle 11"/>
        <xdr:cNvSpPr>
          <a:spLocks/>
        </xdr:cNvSpPr>
      </xdr:nvSpPr>
      <xdr:spPr>
        <a:xfrm>
          <a:off x="323850" y="11410950"/>
          <a:ext cx="1543050" cy="714375"/>
        </a:xfrm>
        <a:prstGeom prst="rect">
          <a:avLst/>
        </a:prstGeom>
        <a:solidFill>
          <a:srgbClr val="339966"/>
        </a:solidFill>
        <a:ln w="15875" cmpd="sng">
          <a:solidFill>
            <a:srgbClr val="FF99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800" b="1" i="0" u="none" baseline="0">
              <a:solidFill>
                <a:srgbClr val="FFCC00"/>
              </a:solidFill>
              <a:latin typeface="Arial"/>
              <a:ea typeface="Arial"/>
              <a:cs typeface="Arial"/>
            </a:rPr>
            <a:t>RESET</a:t>
          </a:r>
        </a:p>
      </xdr:txBody>
    </xdr:sp>
    <xdr:clientData/>
  </xdr:twoCellAnchor>
  <xdr:twoCellAnchor>
    <xdr:from>
      <xdr:col>3</xdr:col>
      <xdr:colOff>47625</xdr:colOff>
      <xdr:row>2</xdr:row>
      <xdr:rowOff>85725</xdr:rowOff>
    </xdr:from>
    <xdr:to>
      <xdr:col>6</xdr:col>
      <xdr:colOff>57150</xdr:colOff>
      <xdr:row>2</xdr:row>
      <xdr:rowOff>95250</xdr:rowOff>
    </xdr:to>
    <xdr:sp>
      <xdr:nvSpPr>
        <xdr:cNvPr id="7" name="Line 7"/>
        <xdr:cNvSpPr>
          <a:spLocks/>
        </xdr:cNvSpPr>
      </xdr:nvSpPr>
      <xdr:spPr>
        <a:xfrm rot="20100000" flipH="1">
          <a:off x="2828925" y="523875"/>
          <a:ext cx="8096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114300</xdr:colOff>
      <xdr:row>5</xdr:row>
      <xdr:rowOff>19050</xdr:rowOff>
    </xdr:from>
    <xdr:to>
      <xdr:col>22</xdr:col>
      <xdr:colOff>114300</xdr:colOff>
      <xdr:row>6</xdr:row>
      <xdr:rowOff>209550</xdr:rowOff>
    </xdr:to>
    <xdr:sp>
      <xdr:nvSpPr>
        <xdr:cNvPr id="8" name="Line 7"/>
        <xdr:cNvSpPr>
          <a:spLocks/>
        </xdr:cNvSpPr>
      </xdr:nvSpPr>
      <xdr:spPr>
        <a:xfrm rot="16200000" flipH="1">
          <a:off x="9772650" y="1066800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561975</xdr:colOff>
      <xdr:row>1</xdr:row>
      <xdr:rowOff>228600</xdr:rowOff>
    </xdr:from>
    <xdr:to>
      <xdr:col>10</xdr:col>
      <xdr:colOff>552450</xdr:colOff>
      <xdr:row>6</xdr:row>
      <xdr:rowOff>28575</xdr:rowOff>
    </xdr:to>
    <xdr:sp macro="[0]!Rangfolge">
      <xdr:nvSpPr>
        <xdr:cNvPr id="1" name="Rectangle 3"/>
        <xdr:cNvSpPr>
          <a:spLocks/>
        </xdr:cNvSpPr>
      </xdr:nvSpPr>
      <xdr:spPr>
        <a:xfrm>
          <a:off x="8096250" y="390525"/>
          <a:ext cx="1514475" cy="904875"/>
        </a:xfrm>
        <a:prstGeom prst="rect">
          <a:avLst/>
        </a:prstGeom>
        <a:solidFill>
          <a:srgbClr val="99CC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1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Rangfolge erstellen</a:t>
          </a:r>
        </a:p>
      </xdr:txBody>
    </xdr:sp>
    <xdr:clientData/>
  </xdr:twoCellAnchor>
  <xdr:twoCellAnchor>
    <xdr:from>
      <xdr:col>8</xdr:col>
      <xdr:colOff>657225</xdr:colOff>
      <xdr:row>14</xdr:row>
      <xdr:rowOff>85725</xdr:rowOff>
    </xdr:from>
    <xdr:to>
      <xdr:col>10</xdr:col>
      <xdr:colOff>647700</xdr:colOff>
      <xdr:row>18</xdr:row>
      <xdr:rowOff>190500</xdr:rowOff>
    </xdr:to>
    <xdr:sp macro="[0]!Rangfolgelöschen">
      <xdr:nvSpPr>
        <xdr:cNvPr id="2" name="Rectangle 4"/>
        <xdr:cNvSpPr>
          <a:spLocks/>
        </xdr:cNvSpPr>
      </xdr:nvSpPr>
      <xdr:spPr>
        <a:xfrm>
          <a:off x="8191500" y="2952750"/>
          <a:ext cx="1514475" cy="904875"/>
        </a:xfrm>
        <a:prstGeom prst="rect">
          <a:avLst/>
        </a:prstGeom>
        <a:solidFill>
          <a:srgbClr val="99CC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1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Rangfolge löschen</a:t>
          </a:r>
        </a:p>
      </xdr:txBody>
    </xdr:sp>
    <xdr:clientData/>
  </xdr:twoCellAnchor>
  <xdr:twoCellAnchor>
    <xdr:from>
      <xdr:col>8</xdr:col>
      <xdr:colOff>619125</xdr:colOff>
      <xdr:row>7</xdr:row>
      <xdr:rowOff>171450</xdr:rowOff>
    </xdr:from>
    <xdr:to>
      <xdr:col>10</xdr:col>
      <xdr:colOff>609600</xdr:colOff>
      <xdr:row>12</xdr:row>
      <xdr:rowOff>76200</xdr:rowOff>
    </xdr:to>
    <xdr:sp macro="[0]!Wechselzuübersicht">
      <xdr:nvSpPr>
        <xdr:cNvPr id="3" name="Rectangle 5"/>
        <xdr:cNvSpPr>
          <a:spLocks/>
        </xdr:cNvSpPr>
      </xdr:nvSpPr>
      <xdr:spPr>
        <a:xfrm>
          <a:off x="8153400" y="1638300"/>
          <a:ext cx="1514475" cy="904875"/>
        </a:xfrm>
        <a:prstGeom prst="rect">
          <a:avLst/>
        </a:prstGeom>
        <a:solidFill>
          <a:srgbClr val="99CC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1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Wechsel zu Übersicht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2:BC59"/>
  <sheetViews>
    <sheetView tabSelected="1" zoomScalePageLayoutView="0" workbookViewId="0" topLeftCell="A1">
      <selection activeCell="B11" sqref="B11"/>
    </sheetView>
  </sheetViews>
  <sheetFormatPr defaultColWidth="11.421875" defaultRowHeight="12.75"/>
  <cols>
    <col min="1" max="1" width="4.8515625" style="0" customWidth="1"/>
    <col min="2" max="2" width="29.00390625" style="0" customWidth="1"/>
    <col min="3" max="3" width="7.8515625" style="0" bestFit="1" customWidth="1"/>
    <col min="4" max="4" width="3.57421875" style="0" customWidth="1"/>
    <col min="5" max="5" width="5.57421875" style="0" bestFit="1" customWidth="1"/>
    <col min="6" max="6" width="2.8515625" style="0" bestFit="1" customWidth="1"/>
    <col min="7" max="7" width="5.57421875" style="0" bestFit="1" customWidth="1"/>
    <col min="8" max="8" width="2.8515625" style="0" bestFit="1" customWidth="1"/>
    <col min="9" max="9" width="5.57421875" style="0" bestFit="1" customWidth="1"/>
    <col min="10" max="10" width="2.8515625" style="0" bestFit="1" customWidth="1"/>
    <col min="11" max="11" width="5.57421875" style="0" bestFit="1" customWidth="1"/>
    <col min="12" max="12" width="2.8515625" style="0" bestFit="1" customWidth="1"/>
    <col min="13" max="13" width="5.00390625" style="0" customWidth="1"/>
    <col min="14" max="14" width="2.8515625" style="0" customWidth="1"/>
    <col min="15" max="15" width="5.00390625" style="0" customWidth="1"/>
    <col min="16" max="16" width="2.8515625" style="0" customWidth="1"/>
    <col min="17" max="17" width="5.00390625" style="0" customWidth="1"/>
    <col min="18" max="18" width="2.8515625" style="0" customWidth="1"/>
    <col min="19" max="20" width="9.7109375" style="0" customWidth="1"/>
    <col min="23" max="54" width="3.7109375" style="0" customWidth="1"/>
  </cols>
  <sheetData>
    <row r="1" ht="13.5" thickBot="1"/>
    <row r="2" spans="1:7" ht="21" thickBot="1">
      <c r="A2" s="66" t="s">
        <v>16</v>
      </c>
      <c r="B2" s="67"/>
      <c r="C2" s="53">
        <v>3</v>
      </c>
      <c r="G2" t="s">
        <v>92</v>
      </c>
    </row>
    <row r="3" spans="1:7" ht="13.5" thickBot="1">
      <c r="A3" s="54"/>
      <c r="B3" s="54"/>
      <c r="G3" t="s">
        <v>17</v>
      </c>
    </row>
    <row r="4" spans="1:55" ht="21" thickBot="1">
      <c r="A4" s="66" t="s">
        <v>21</v>
      </c>
      <c r="B4" s="67"/>
      <c r="C4" s="53">
        <v>6</v>
      </c>
      <c r="G4" t="s">
        <v>20</v>
      </c>
      <c r="BC4" s="16"/>
    </row>
    <row r="5" ht="13.5" thickBot="1">
      <c r="W5" t="s">
        <v>93</v>
      </c>
    </row>
    <row r="6" spans="1:21" ht="13.5" thickBot="1">
      <c r="A6" s="74" t="s">
        <v>13</v>
      </c>
      <c r="B6" s="72" t="s">
        <v>0</v>
      </c>
      <c r="C6" s="76">
        <v>1</v>
      </c>
      <c r="D6" s="69"/>
      <c r="E6" s="68">
        <v>2</v>
      </c>
      <c r="F6" s="69"/>
      <c r="G6" s="68">
        <v>3</v>
      </c>
      <c r="H6" s="69"/>
      <c r="I6" s="68">
        <v>4</v>
      </c>
      <c r="J6" s="69"/>
      <c r="K6" s="68">
        <v>5</v>
      </c>
      <c r="L6" s="76"/>
      <c r="M6" s="68">
        <v>6</v>
      </c>
      <c r="N6" s="69"/>
      <c r="O6" s="68">
        <v>7</v>
      </c>
      <c r="P6" s="69"/>
      <c r="Q6" s="68">
        <v>8</v>
      </c>
      <c r="R6" s="69"/>
      <c r="S6" s="70" t="s">
        <v>8</v>
      </c>
      <c r="T6" s="70" t="s">
        <v>12</v>
      </c>
      <c r="U6" s="2"/>
    </row>
    <row r="7" spans="1:54" ht="18.75" customHeight="1" thickBot="1">
      <c r="A7" s="75"/>
      <c r="B7" s="73"/>
      <c r="C7" s="42" t="s">
        <v>2</v>
      </c>
      <c r="D7" s="43" t="s">
        <v>1</v>
      </c>
      <c r="E7" s="44" t="s">
        <v>2</v>
      </c>
      <c r="F7" s="43" t="s">
        <v>1</v>
      </c>
      <c r="G7" s="44" t="s">
        <v>2</v>
      </c>
      <c r="H7" s="43" t="s">
        <v>1</v>
      </c>
      <c r="I7" s="44" t="s">
        <v>2</v>
      </c>
      <c r="J7" s="43" t="s">
        <v>1</v>
      </c>
      <c r="K7" s="44" t="s">
        <v>2</v>
      </c>
      <c r="L7" s="45" t="s">
        <v>1</v>
      </c>
      <c r="M7" s="44" t="s">
        <v>2</v>
      </c>
      <c r="N7" s="43" t="s">
        <v>1</v>
      </c>
      <c r="O7" s="44" t="s">
        <v>2</v>
      </c>
      <c r="P7" s="43" t="s">
        <v>1</v>
      </c>
      <c r="Q7" s="44" t="s">
        <v>2</v>
      </c>
      <c r="R7" s="43" t="s">
        <v>1</v>
      </c>
      <c r="S7" s="77"/>
      <c r="T7" s="71"/>
      <c r="U7" s="3"/>
      <c r="V7" s="56"/>
      <c r="W7" s="78" t="s">
        <v>3</v>
      </c>
      <c r="X7" s="79"/>
      <c r="Y7" s="79"/>
      <c r="Z7" s="80"/>
      <c r="AA7" s="78" t="s">
        <v>4</v>
      </c>
      <c r="AB7" s="79"/>
      <c r="AC7" s="79"/>
      <c r="AD7" s="80"/>
      <c r="AE7" s="78" t="s">
        <v>5</v>
      </c>
      <c r="AF7" s="79"/>
      <c r="AG7" s="79"/>
      <c r="AH7" s="80"/>
      <c r="AI7" s="78" t="s">
        <v>6</v>
      </c>
      <c r="AJ7" s="79"/>
      <c r="AK7" s="79"/>
      <c r="AL7" s="80"/>
      <c r="AM7" s="78" t="s">
        <v>7</v>
      </c>
      <c r="AN7" s="79"/>
      <c r="AO7" s="79"/>
      <c r="AP7" s="80"/>
      <c r="AQ7" s="78" t="s">
        <v>9</v>
      </c>
      <c r="AR7" s="79"/>
      <c r="AS7" s="79"/>
      <c r="AT7" s="80"/>
      <c r="AU7" s="78" t="s">
        <v>10</v>
      </c>
      <c r="AV7" s="79"/>
      <c r="AW7" s="79"/>
      <c r="AX7" s="80"/>
      <c r="AY7" s="78" t="s">
        <v>11</v>
      </c>
      <c r="AZ7" s="79"/>
      <c r="BA7" s="79"/>
      <c r="BB7" s="80"/>
    </row>
    <row r="8" spans="1:54" ht="15" customHeight="1" thickBot="1">
      <c r="A8" s="37">
        <v>1</v>
      </c>
      <c r="B8" s="63"/>
      <c r="C8" s="51" t="s">
        <v>32</v>
      </c>
      <c r="D8" s="46">
        <f aca="true" t="shared" si="0" ref="D8:D55">IF(C8="",0,(VLOOKUP(C8,$W$17:$AE$28,2,0)))</f>
        <v>0</v>
      </c>
      <c r="E8" s="51" t="s">
        <v>27</v>
      </c>
      <c r="F8" s="46">
        <f aca="true" t="shared" si="1" ref="F8:F55">IF(E8="",0,(VLOOKUP(E8,$W$17:$AE$28,3,0)))</f>
        <v>0</v>
      </c>
      <c r="G8" s="51" t="s">
        <v>28</v>
      </c>
      <c r="H8" s="46">
        <f aca="true" t="shared" si="2" ref="H8:H55">IF(G8="",0,(VLOOKUP(G8,$W$17:$AE$28,4,0)))</f>
        <v>0</v>
      </c>
      <c r="I8" s="51" t="s">
        <v>29</v>
      </c>
      <c r="J8" s="46">
        <f aca="true" t="shared" si="3" ref="J8:J55">IF(I8="",0,(VLOOKUP(I8,$W$17:$AE$28,5,0)))</f>
        <v>0</v>
      </c>
      <c r="K8" s="51" t="s">
        <v>32</v>
      </c>
      <c r="L8" s="46">
        <f aca="true" t="shared" si="4" ref="L8:L55">IF(K8="",0,(VLOOKUP(K8,$W$17:$AE$28,6,0)))</f>
        <v>0</v>
      </c>
      <c r="M8" s="51" t="s">
        <v>29</v>
      </c>
      <c r="N8" s="46">
        <f aca="true" t="shared" si="5" ref="N8:N55">IF(M8="",0,(VLOOKUP(M8,$W$17:$AE$28,7,0)))</f>
        <v>0</v>
      </c>
      <c r="O8" s="51" t="s">
        <v>26</v>
      </c>
      <c r="P8" s="46">
        <f aca="true" t="shared" si="6" ref="P8:P55">IF(O8="",0,(VLOOKUP(O8,$W$17:$AE$28,8,0)))</f>
        <v>0</v>
      </c>
      <c r="Q8" s="51" t="s">
        <v>34</v>
      </c>
      <c r="R8" s="46">
        <f aca="true" t="shared" si="7" ref="R8:R55">IF(Q8="",0,(VLOOKUP(Q8,$W$17:$AE$28,9,0)))</f>
        <v>0</v>
      </c>
      <c r="S8" s="47">
        <f aca="true" t="shared" si="8" ref="S8:S55">D8+F8+H8+J8+L8+N8+P8+R8</f>
        <v>0</v>
      </c>
      <c r="T8" s="48">
        <f aca="true" t="shared" si="9" ref="T8:T55">RANK(S8,$S$8:$S$55,0)</f>
        <v>1</v>
      </c>
      <c r="V8" s="59" t="s">
        <v>75</v>
      </c>
      <c r="W8" s="57"/>
      <c r="X8" s="58"/>
      <c r="Y8" s="52">
        <f aca="true" t="shared" si="10" ref="Y8:Y13">IF(W8="",0,(IF(W8&gt;X8,W8+5,(IF(W8=X8,W8+3,W8)))))</f>
        <v>0</v>
      </c>
      <c r="Z8" s="52">
        <f aca="true" t="shared" si="11" ref="Z8:Z13">IF(X8="",0,(IF(X8&gt;W8,X8+5,(IF(X8=W8,X8+3,X8)))))</f>
        <v>0</v>
      </c>
      <c r="AA8" s="57"/>
      <c r="AB8" s="58"/>
      <c r="AC8" s="52">
        <f aca="true" t="shared" si="12" ref="AC8:AC13">IF(AA8="",0,(IF(AA8&gt;AB8,AA8+5,(IF(AA8=AB8,AA8+3,AA8)))))</f>
        <v>0</v>
      </c>
      <c r="AD8" s="52">
        <f aca="true" t="shared" si="13" ref="AD8:AD13">IF(AB8="",0,(IF(AB8&gt;AA8,AB8+5,(IF(AB8=AA8,AB8+3,AB8)))))</f>
        <v>0</v>
      </c>
      <c r="AE8" s="57"/>
      <c r="AF8" s="58"/>
      <c r="AG8" s="52">
        <f aca="true" t="shared" si="14" ref="AG8:AG13">IF(AE8="",0,(IF(AE8&gt;AF8,AE8+5,(IF(AE8=AF8,AE8+3,AE8)))))</f>
        <v>0</v>
      </c>
      <c r="AH8" s="52">
        <f aca="true" t="shared" si="15" ref="AH8:AH13">IF(AF8="",0,(IF(AF8&gt;AE8,AF8+5,(IF(AF8=AE8,AF8+3,AF8)))))</f>
        <v>0</v>
      </c>
      <c r="AI8" s="57"/>
      <c r="AJ8" s="58"/>
      <c r="AK8" s="52">
        <f aca="true" t="shared" si="16" ref="AK8:AK13">IF(AI8="",0,(IF(AI8&gt;AJ8,AI8+5,(IF(AI8=AJ8,AI8+3,AI8)))))</f>
        <v>0</v>
      </c>
      <c r="AL8" s="52">
        <f aca="true" t="shared" si="17" ref="AL8:AL13">IF(AJ8="",0,(IF(AJ8&gt;AI8,AJ8+5,(IF(AJ8=AI8,AJ8+3,AJ8)))))</f>
        <v>0</v>
      </c>
      <c r="AM8" s="57"/>
      <c r="AN8" s="58"/>
      <c r="AO8" s="52">
        <f aca="true" t="shared" si="18" ref="AO8:AO13">IF(AM8="",0,(IF(AM8&gt;AN8,AM8+5,(IF(AM8=AN8,AM8+3,AM8)))))</f>
        <v>0</v>
      </c>
      <c r="AP8" s="52">
        <f aca="true" t="shared" si="19" ref="AP8:AP13">IF(AN8="",0,(IF(AN8&gt;AM8,AN8+5,(IF(AN8=AM8,AN8+3,AN8)))))</f>
        <v>0</v>
      </c>
      <c r="AQ8" s="57"/>
      <c r="AR8" s="58"/>
      <c r="AS8" s="52">
        <f aca="true" t="shared" si="20" ref="AS8:AS13">IF(AQ8="",0,(IF(AQ8&gt;AR8,AQ8+5,(IF(AQ8=AR8,AQ8+3,AQ8)))))</f>
        <v>0</v>
      </c>
      <c r="AT8" s="52">
        <f aca="true" t="shared" si="21" ref="AT8:AT13">IF(AR8="",0,(IF(AR8&gt;AQ8,AR8+5,(IF(AR8=AQ8,AR8+3,AR8)))))</f>
        <v>0</v>
      </c>
      <c r="AU8" s="57"/>
      <c r="AV8" s="58"/>
      <c r="AW8" s="52">
        <f aca="true" t="shared" si="22" ref="AW8:AW13">IF(AU8="",0,(IF(AU8&gt;AV8,AU8+5,(IF(AU8=AV8,AU8+3,AU8)))))</f>
        <v>0</v>
      </c>
      <c r="AX8" s="52">
        <f aca="true" t="shared" si="23" ref="AX8:AX13">IF(AV8="",0,(IF(AV8&gt;AU8,AV8+5,(IF(AV8=AU8,AV8+3,AV8)))))</f>
        <v>0</v>
      </c>
      <c r="AY8" s="57"/>
      <c r="AZ8" s="58"/>
      <c r="BA8" s="52">
        <f aca="true" t="shared" si="24" ref="BA8:BA13">IF(AY8="",0,(IF(AY8&gt;AZ8,AY8+5,(IF(AY8=AZ8,AY8+3,AY8)))))</f>
        <v>0</v>
      </c>
      <c r="BB8" s="52">
        <f aca="true" t="shared" si="25" ref="BB8:BB13">IF(AZ8="",0,(IF(AZ8&gt;AY8,AZ8+5,(IF(AZ8=AY8,AZ8+3,AZ8)))))</f>
        <v>0</v>
      </c>
    </row>
    <row r="9" spans="1:54" ht="15" customHeight="1" thickBot="1">
      <c r="A9" s="38">
        <v>2</v>
      </c>
      <c r="B9" s="64"/>
      <c r="C9" s="51" t="s">
        <v>34</v>
      </c>
      <c r="D9" s="46">
        <f t="shared" si="0"/>
        <v>0</v>
      </c>
      <c r="E9" s="51" t="s">
        <v>25</v>
      </c>
      <c r="F9" s="46">
        <f t="shared" si="1"/>
        <v>0</v>
      </c>
      <c r="G9" s="51" t="s">
        <v>24</v>
      </c>
      <c r="H9" s="46">
        <f t="shared" si="2"/>
        <v>0</v>
      </c>
      <c r="I9" s="51" t="s">
        <v>31</v>
      </c>
      <c r="J9" s="46">
        <f t="shared" si="3"/>
        <v>0</v>
      </c>
      <c r="K9" s="51" t="s">
        <v>25</v>
      </c>
      <c r="L9" s="46">
        <f t="shared" si="4"/>
        <v>0</v>
      </c>
      <c r="M9" s="51" t="s">
        <v>26</v>
      </c>
      <c r="N9" s="46">
        <f t="shared" si="5"/>
        <v>0</v>
      </c>
      <c r="O9" s="51" t="s">
        <v>28</v>
      </c>
      <c r="P9" s="46">
        <f t="shared" si="6"/>
        <v>0</v>
      </c>
      <c r="Q9" s="51" t="s">
        <v>35</v>
      </c>
      <c r="R9" s="46">
        <f t="shared" si="7"/>
        <v>0</v>
      </c>
      <c r="S9" s="47">
        <f t="shared" si="8"/>
        <v>0</v>
      </c>
      <c r="T9" s="47">
        <f t="shared" si="9"/>
        <v>1</v>
      </c>
      <c r="V9" s="60" t="s">
        <v>76</v>
      </c>
      <c r="W9" s="57"/>
      <c r="X9" s="58"/>
      <c r="Y9" s="52">
        <f t="shared" si="10"/>
        <v>0</v>
      </c>
      <c r="Z9" s="52">
        <f t="shared" si="11"/>
        <v>0</v>
      </c>
      <c r="AA9" s="57"/>
      <c r="AB9" s="58"/>
      <c r="AC9" s="52">
        <f t="shared" si="12"/>
        <v>0</v>
      </c>
      <c r="AD9" s="52">
        <f t="shared" si="13"/>
        <v>0</v>
      </c>
      <c r="AE9" s="57"/>
      <c r="AF9" s="58"/>
      <c r="AG9" s="52">
        <f t="shared" si="14"/>
        <v>0</v>
      </c>
      <c r="AH9" s="52">
        <f t="shared" si="15"/>
        <v>0</v>
      </c>
      <c r="AI9" s="57"/>
      <c r="AJ9" s="58"/>
      <c r="AK9" s="52">
        <f t="shared" si="16"/>
        <v>0</v>
      </c>
      <c r="AL9" s="52">
        <f t="shared" si="17"/>
        <v>0</v>
      </c>
      <c r="AM9" s="57"/>
      <c r="AN9" s="58"/>
      <c r="AO9" s="52">
        <f t="shared" si="18"/>
        <v>0</v>
      </c>
      <c r="AP9" s="52">
        <f t="shared" si="19"/>
        <v>0</v>
      </c>
      <c r="AQ9" s="57"/>
      <c r="AR9" s="58"/>
      <c r="AS9" s="52">
        <f t="shared" si="20"/>
        <v>0</v>
      </c>
      <c r="AT9" s="52">
        <f t="shared" si="21"/>
        <v>0</v>
      </c>
      <c r="AU9" s="57"/>
      <c r="AV9" s="58"/>
      <c r="AW9" s="52">
        <f t="shared" si="22"/>
        <v>0</v>
      </c>
      <c r="AX9" s="52">
        <f t="shared" si="23"/>
        <v>0</v>
      </c>
      <c r="AY9" s="57"/>
      <c r="AZ9" s="58"/>
      <c r="BA9" s="52">
        <f t="shared" si="24"/>
        <v>0</v>
      </c>
      <c r="BB9" s="52">
        <f t="shared" si="25"/>
        <v>0</v>
      </c>
    </row>
    <row r="10" spans="1:54" ht="15" customHeight="1" thickBot="1">
      <c r="A10" s="38">
        <v>3</v>
      </c>
      <c r="B10" s="64"/>
      <c r="C10" s="51" t="s">
        <v>30</v>
      </c>
      <c r="D10" s="46">
        <f t="shared" si="0"/>
        <v>0</v>
      </c>
      <c r="E10" s="51" t="s">
        <v>29</v>
      </c>
      <c r="F10" s="46">
        <f t="shared" si="1"/>
        <v>0</v>
      </c>
      <c r="G10" s="51" t="s">
        <v>27</v>
      </c>
      <c r="H10" s="46">
        <f t="shared" si="2"/>
        <v>0</v>
      </c>
      <c r="I10" s="51" t="s">
        <v>29</v>
      </c>
      <c r="J10" s="46">
        <f t="shared" si="3"/>
        <v>0</v>
      </c>
      <c r="K10" s="51" t="s">
        <v>25</v>
      </c>
      <c r="L10" s="46">
        <f t="shared" si="4"/>
        <v>0</v>
      </c>
      <c r="M10" s="51" t="s">
        <v>29</v>
      </c>
      <c r="N10" s="46">
        <f t="shared" si="5"/>
        <v>0</v>
      </c>
      <c r="O10" s="51" t="s">
        <v>26</v>
      </c>
      <c r="P10" s="46">
        <f t="shared" si="6"/>
        <v>0</v>
      </c>
      <c r="Q10" s="51" t="s">
        <v>28</v>
      </c>
      <c r="R10" s="46">
        <f t="shared" si="7"/>
        <v>0</v>
      </c>
      <c r="S10" s="47">
        <f t="shared" si="8"/>
        <v>0</v>
      </c>
      <c r="T10" s="47">
        <f t="shared" si="9"/>
        <v>1</v>
      </c>
      <c r="V10" s="59" t="s">
        <v>77</v>
      </c>
      <c r="W10" s="57"/>
      <c r="X10" s="58"/>
      <c r="Y10" s="52">
        <f t="shared" si="10"/>
        <v>0</v>
      </c>
      <c r="Z10" s="52">
        <f t="shared" si="11"/>
        <v>0</v>
      </c>
      <c r="AA10" s="57"/>
      <c r="AB10" s="58"/>
      <c r="AC10" s="52">
        <f t="shared" si="12"/>
        <v>0</v>
      </c>
      <c r="AD10" s="52">
        <f t="shared" si="13"/>
        <v>0</v>
      </c>
      <c r="AE10" s="57"/>
      <c r="AF10" s="58"/>
      <c r="AG10" s="52">
        <f t="shared" si="14"/>
        <v>0</v>
      </c>
      <c r="AH10" s="52">
        <f t="shared" si="15"/>
        <v>0</v>
      </c>
      <c r="AI10" s="57"/>
      <c r="AJ10" s="58"/>
      <c r="AK10" s="52">
        <f t="shared" si="16"/>
        <v>0</v>
      </c>
      <c r="AL10" s="52">
        <f t="shared" si="17"/>
        <v>0</v>
      </c>
      <c r="AM10" s="57"/>
      <c r="AN10" s="58"/>
      <c r="AO10" s="52">
        <f t="shared" si="18"/>
        <v>0</v>
      </c>
      <c r="AP10" s="52">
        <f t="shared" si="19"/>
        <v>0</v>
      </c>
      <c r="AQ10" s="57"/>
      <c r="AR10" s="58"/>
      <c r="AS10" s="52">
        <f t="shared" si="20"/>
        <v>0</v>
      </c>
      <c r="AT10" s="52">
        <f t="shared" si="21"/>
        <v>0</v>
      </c>
      <c r="AU10" s="57"/>
      <c r="AV10" s="58"/>
      <c r="AW10" s="52">
        <f t="shared" si="22"/>
        <v>0</v>
      </c>
      <c r="AX10" s="52">
        <f t="shared" si="23"/>
        <v>0</v>
      </c>
      <c r="AY10" s="57"/>
      <c r="AZ10" s="58"/>
      <c r="BA10" s="52">
        <f t="shared" si="24"/>
        <v>0</v>
      </c>
      <c r="BB10" s="52">
        <f t="shared" si="25"/>
        <v>0</v>
      </c>
    </row>
    <row r="11" spans="1:54" ht="15" customHeight="1" thickBot="1">
      <c r="A11" s="38">
        <v>4</v>
      </c>
      <c r="B11" s="64"/>
      <c r="C11" s="51" t="s">
        <v>24</v>
      </c>
      <c r="D11" s="46">
        <f t="shared" si="0"/>
        <v>0</v>
      </c>
      <c r="E11" s="51" t="s">
        <v>24</v>
      </c>
      <c r="F11" s="46">
        <f t="shared" si="1"/>
        <v>0</v>
      </c>
      <c r="G11" s="51" t="s">
        <v>27</v>
      </c>
      <c r="H11" s="46">
        <f t="shared" si="2"/>
        <v>0</v>
      </c>
      <c r="I11" s="51" t="s">
        <v>25</v>
      </c>
      <c r="J11" s="46">
        <f t="shared" si="3"/>
        <v>0</v>
      </c>
      <c r="K11" s="51" t="s">
        <v>26</v>
      </c>
      <c r="L11" s="46">
        <f t="shared" si="4"/>
        <v>0</v>
      </c>
      <c r="M11" s="51" t="s">
        <v>31</v>
      </c>
      <c r="N11" s="46">
        <f t="shared" si="5"/>
        <v>0</v>
      </c>
      <c r="O11" s="51" t="s">
        <v>29</v>
      </c>
      <c r="P11" s="46">
        <f t="shared" si="6"/>
        <v>0</v>
      </c>
      <c r="Q11" s="51" t="s">
        <v>32</v>
      </c>
      <c r="R11" s="46">
        <f t="shared" si="7"/>
        <v>0</v>
      </c>
      <c r="S11" s="47">
        <f t="shared" si="8"/>
        <v>0</v>
      </c>
      <c r="T11" s="47">
        <f t="shared" si="9"/>
        <v>1</v>
      </c>
      <c r="V11" s="59" t="s">
        <v>78</v>
      </c>
      <c r="W11" s="57"/>
      <c r="X11" s="58"/>
      <c r="Y11" s="52">
        <f t="shared" si="10"/>
        <v>0</v>
      </c>
      <c r="Z11" s="52">
        <f t="shared" si="11"/>
        <v>0</v>
      </c>
      <c r="AA11" s="57"/>
      <c r="AB11" s="58"/>
      <c r="AC11" s="52">
        <f t="shared" si="12"/>
        <v>0</v>
      </c>
      <c r="AD11" s="52">
        <f t="shared" si="13"/>
        <v>0</v>
      </c>
      <c r="AE11" s="57"/>
      <c r="AF11" s="58"/>
      <c r="AG11" s="52">
        <f t="shared" si="14"/>
        <v>0</v>
      </c>
      <c r="AH11" s="52">
        <f t="shared" si="15"/>
        <v>0</v>
      </c>
      <c r="AI11" s="57"/>
      <c r="AJ11" s="58"/>
      <c r="AK11" s="52">
        <f t="shared" si="16"/>
        <v>0</v>
      </c>
      <c r="AL11" s="52">
        <f t="shared" si="17"/>
        <v>0</v>
      </c>
      <c r="AM11" s="57"/>
      <c r="AN11" s="58"/>
      <c r="AO11" s="52">
        <f t="shared" si="18"/>
        <v>0</v>
      </c>
      <c r="AP11" s="52">
        <f t="shared" si="19"/>
        <v>0</v>
      </c>
      <c r="AQ11" s="57"/>
      <c r="AR11" s="58"/>
      <c r="AS11" s="52">
        <f t="shared" si="20"/>
        <v>0</v>
      </c>
      <c r="AT11" s="52">
        <f t="shared" si="21"/>
        <v>0</v>
      </c>
      <c r="AU11" s="57"/>
      <c r="AV11" s="58"/>
      <c r="AW11" s="52">
        <f t="shared" si="22"/>
        <v>0</v>
      </c>
      <c r="AX11" s="52">
        <f t="shared" si="23"/>
        <v>0</v>
      </c>
      <c r="AY11" s="57"/>
      <c r="AZ11" s="58"/>
      <c r="BA11" s="52">
        <f t="shared" si="24"/>
        <v>0</v>
      </c>
      <c r="BB11" s="52">
        <f t="shared" si="25"/>
        <v>0</v>
      </c>
    </row>
    <row r="12" spans="1:54" ht="15" customHeight="1" thickBot="1">
      <c r="A12" s="38">
        <v>5</v>
      </c>
      <c r="B12" s="64"/>
      <c r="C12" s="51" t="s">
        <v>28</v>
      </c>
      <c r="D12" s="46">
        <f t="shared" si="0"/>
        <v>0</v>
      </c>
      <c r="E12" s="51" t="s">
        <v>35</v>
      </c>
      <c r="F12" s="46">
        <f t="shared" si="1"/>
        <v>0</v>
      </c>
      <c r="G12" s="51" t="s">
        <v>29</v>
      </c>
      <c r="H12" s="46">
        <f t="shared" si="2"/>
        <v>0</v>
      </c>
      <c r="I12" s="51" t="s">
        <v>32</v>
      </c>
      <c r="J12" s="46">
        <f t="shared" si="3"/>
        <v>0</v>
      </c>
      <c r="K12" s="51" t="s">
        <v>31</v>
      </c>
      <c r="L12" s="46">
        <f t="shared" si="4"/>
        <v>0</v>
      </c>
      <c r="M12" s="51" t="s">
        <v>27</v>
      </c>
      <c r="N12" s="46">
        <f t="shared" si="5"/>
        <v>0</v>
      </c>
      <c r="O12" s="51" t="s">
        <v>34</v>
      </c>
      <c r="P12" s="46">
        <f t="shared" si="6"/>
        <v>0</v>
      </c>
      <c r="Q12" s="51" t="s">
        <v>28</v>
      </c>
      <c r="R12" s="46">
        <f t="shared" si="7"/>
        <v>0</v>
      </c>
      <c r="S12" s="47">
        <f t="shared" si="8"/>
        <v>0</v>
      </c>
      <c r="T12" s="47">
        <f t="shared" si="9"/>
        <v>1</v>
      </c>
      <c r="V12" s="59" t="s">
        <v>79</v>
      </c>
      <c r="W12" s="57"/>
      <c r="X12" s="58"/>
      <c r="Y12" s="52">
        <f t="shared" si="10"/>
        <v>0</v>
      </c>
      <c r="Z12" s="52">
        <f t="shared" si="11"/>
        <v>0</v>
      </c>
      <c r="AA12" s="57"/>
      <c r="AB12" s="58"/>
      <c r="AC12" s="52">
        <f t="shared" si="12"/>
        <v>0</v>
      </c>
      <c r="AD12" s="52">
        <f t="shared" si="13"/>
        <v>0</v>
      </c>
      <c r="AE12" s="57"/>
      <c r="AF12" s="58"/>
      <c r="AG12" s="52">
        <f t="shared" si="14"/>
        <v>0</v>
      </c>
      <c r="AH12" s="52">
        <f t="shared" si="15"/>
        <v>0</v>
      </c>
      <c r="AI12" s="57"/>
      <c r="AJ12" s="58"/>
      <c r="AK12" s="52">
        <f t="shared" si="16"/>
        <v>0</v>
      </c>
      <c r="AL12" s="52">
        <f t="shared" si="17"/>
        <v>0</v>
      </c>
      <c r="AM12" s="57"/>
      <c r="AN12" s="58"/>
      <c r="AO12" s="52">
        <f t="shared" si="18"/>
        <v>0</v>
      </c>
      <c r="AP12" s="52">
        <f t="shared" si="19"/>
        <v>0</v>
      </c>
      <c r="AQ12" s="57"/>
      <c r="AR12" s="58"/>
      <c r="AS12" s="52">
        <f t="shared" si="20"/>
        <v>0</v>
      </c>
      <c r="AT12" s="52">
        <f t="shared" si="21"/>
        <v>0</v>
      </c>
      <c r="AU12" s="57"/>
      <c r="AV12" s="58"/>
      <c r="AW12" s="52">
        <f t="shared" si="22"/>
        <v>0</v>
      </c>
      <c r="AX12" s="52">
        <f t="shared" si="23"/>
        <v>0</v>
      </c>
      <c r="AY12" s="57"/>
      <c r="AZ12" s="58"/>
      <c r="BA12" s="52">
        <f t="shared" si="24"/>
        <v>0</v>
      </c>
      <c r="BB12" s="52">
        <f t="shared" si="25"/>
        <v>0</v>
      </c>
    </row>
    <row r="13" spans="1:54" ht="15" customHeight="1" thickBot="1">
      <c r="A13" s="38">
        <v>6</v>
      </c>
      <c r="B13" s="64"/>
      <c r="C13" s="51" t="s">
        <v>24</v>
      </c>
      <c r="D13" s="46">
        <f t="shared" si="0"/>
        <v>0</v>
      </c>
      <c r="E13" s="51" t="s">
        <v>29</v>
      </c>
      <c r="F13" s="46">
        <f t="shared" si="1"/>
        <v>0</v>
      </c>
      <c r="G13" s="51" t="s">
        <v>26</v>
      </c>
      <c r="H13" s="46">
        <f t="shared" si="2"/>
        <v>0</v>
      </c>
      <c r="I13" s="51" t="s">
        <v>27</v>
      </c>
      <c r="J13" s="46">
        <f t="shared" si="3"/>
        <v>0</v>
      </c>
      <c r="K13" s="51" t="s">
        <v>27</v>
      </c>
      <c r="L13" s="46">
        <f t="shared" si="4"/>
        <v>0</v>
      </c>
      <c r="M13" s="51" t="s">
        <v>30</v>
      </c>
      <c r="N13" s="46">
        <f t="shared" si="5"/>
        <v>0</v>
      </c>
      <c r="O13" s="51" t="s">
        <v>30</v>
      </c>
      <c r="P13" s="46">
        <f t="shared" si="6"/>
        <v>0</v>
      </c>
      <c r="Q13" s="51" t="s">
        <v>27</v>
      </c>
      <c r="R13" s="46">
        <f t="shared" si="7"/>
        <v>0</v>
      </c>
      <c r="S13" s="47">
        <f t="shared" si="8"/>
        <v>0</v>
      </c>
      <c r="T13" s="47">
        <f t="shared" si="9"/>
        <v>1</v>
      </c>
      <c r="V13" s="59" t="s">
        <v>80</v>
      </c>
      <c r="W13" s="57"/>
      <c r="X13" s="58"/>
      <c r="Y13" s="52">
        <f t="shared" si="10"/>
        <v>0</v>
      </c>
      <c r="Z13" s="52">
        <f t="shared" si="11"/>
        <v>0</v>
      </c>
      <c r="AA13" s="57"/>
      <c r="AB13" s="58"/>
      <c r="AC13" s="52">
        <f t="shared" si="12"/>
        <v>0</v>
      </c>
      <c r="AD13" s="52">
        <f t="shared" si="13"/>
        <v>0</v>
      </c>
      <c r="AE13" s="57"/>
      <c r="AF13" s="58"/>
      <c r="AG13" s="52">
        <f t="shared" si="14"/>
        <v>0</v>
      </c>
      <c r="AH13" s="52">
        <f t="shared" si="15"/>
        <v>0</v>
      </c>
      <c r="AI13" s="57"/>
      <c r="AJ13" s="58"/>
      <c r="AK13" s="52">
        <f t="shared" si="16"/>
        <v>0</v>
      </c>
      <c r="AL13" s="52">
        <f t="shared" si="17"/>
        <v>0</v>
      </c>
      <c r="AM13" s="57"/>
      <c r="AN13" s="58"/>
      <c r="AO13" s="52">
        <f t="shared" si="18"/>
        <v>0</v>
      </c>
      <c r="AP13" s="52">
        <f t="shared" si="19"/>
        <v>0</v>
      </c>
      <c r="AQ13" s="57"/>
      <c r="AR13" s="58"/>
      <c r="AS13" s="52">
        <f t="shared" si="20"/>
        <v>0</v>
      </c>
      <c r="AT13" s="52">
        <f t="shared" si="21"/>
        <v>0</v>
      </c>
      <c r="AU13" s="57"/>
      <c r="AV13" s="58"/>
      <c r="AW13" s="52">
        <f t="shared" si="22"/>
        <v>0</v>
      </c>
      <c r="AX13" s="52">
        <f t="shared" si="23"/>
        <v>0</v>
      </c>
      <c r="AY13" s="57"/>
      <c r="AZ13" s="58"/>
      <c r="BA13" s="52">
        <f t="shared" si="24"/>
        <v>0</v>
      </c>
      <c r="BB13" s="52">
        <f t="shared" si="25"/>
        <v>0</v>
      </c>
    </row>
    <row r="14" spans="1:20" ht="15" customHeight="1" thickBot="1">
      <c r="A14" s="38">
        <v>7</v>
      </c>
      <c r="B14" s="64"/>
      <c r="C14" s="51" t="s">
        <v>26</v>
      </c>
      <c r="D14" s="46">
        <f t="shared" si="0"/>
        <v>0</v>
      </c>
      <c r="E14" s="51" t="s">
        <v>33</v>
      </c>
      <c r="F14" s="46">
        <f t="shared" si="1"/>
        <v>0</v>
      </c>
      <c r="G14" s="51" t="s">
        <v>24</v>
      </c>
      <c r="H14" s="46">
        <f t="shared" si="2"/>
        <v>0</v>
      </c>
      <c r="I14" s="51" t="s">
        <v>28</v>
      </c>
      <c r="J14" s="46">
        <f t="shared" si="3"/>
        <v>0</v>
      </c>
      <c r="K14" s="51" t="s">
        <v>26</v>
      </c>
      <c r="L14" s="46">
        <f t="shared" si="4"/>
        <v>0</v>
      </c>
      <c r="M14" s="51" t="s">
        <v>25</v>
      </c>
      <c r="N14" s="46">
        <f t="shared" si="5"/>
        <v>0</v>
      </c>
      <c r="O14" s="51" t="s">
        <v>25</v>
      </c>
      <c r="P14" s="46">
        <f t="shared" si="6"/>
        <v>0</v>
      </c>
      <c r="Q14" s="51" t="s">
        <v>33</v>
      </c>
      <c r="R14" s="46">
        <f t="shared" si="7"/>
        <v>0</v>
      </c>
      <c r="S14" s="47">
        <f t="shared" si="8"/>
        <v>0</v>
      </c>
      <c r="T14" s="47">
        <f t="shared" si="9"/>
        <v>1</v>
      </c>
    </row>
    <row r="15" spans="1:20" ht="15" customHeight="1" thickBot="1">
      <c r="A15" s="38">
        <v>8</v>
      </c>
      <c r="B15" s="64"/>
      <c r="C15" s="51" t="s">
        <v>29</v>
      </c>
      <c r="D15" s="46">
        <f t="shared" si="0"/>
        <v>0</v>
      </c>
      <c r="E15" s="51" t="s">
        <v>25</v>
      </c>
      <c r="F15" s="46">
        <f t="shared" si="1"/>
        <v>0</v>
      </c>
      <c r="G15" s="51" t="s">
        <v>32</v>
      </c>
      <c r="H15" s="46">
        <f t="shared" si="2"/>
        <v>0</v>
      </c>
      <c r="I15" s="51" t="s">
        <v>25</v>
      </c>
      <c r="J15" s="46">
        <f t="shared" si="3"/>
        <v>0</v>
      </c>
      <c r="K15" s="51" t="s">
        <v>24</v>
      </c>
      <c r="L15" s="46">
        <f t="shared" si="4"/>
        <v>0</v>
      </c>
      <c r="M15" s="51" t="s">
        <v>33</v>
      </c>
      <c r="N15" s="46">
        <f t="shared" si="5"/>
        <v>0</v>
      </c>
      <c r="O15" s="51" t="s">
        <v>31</v>
      </c>
      <c r="P15" s="46">
        <f t="shared" si="6"/>
        <v>0</v>
      </c>
      <c r="Q15" s="51" t="s">
        <v>31</v>
      </c>
      <c r="R15" s="46">
        <f t="shared" si="7"/>
        <v>0</v>
      </c>
      <c r="S15" s="47">
        <f t="shared" si="8"/>
        <v>0</v>
      </c>
      <c r="T15" s="47">
        <f t="shared" si="9"/>
        <v>1</v>
      </c>
    </row>
    <row r="16" spans="1:35" ht="15" customHeight="1" thickBot="1">
      <c r="A16" s="38">
        <v>9</v>
      </c>
      <c r="B16" s="64"/>
      <c r="C16" s="51" t="s">
        <v>25</v>
      </c>
      <c r="D16" s="46">
        <f t="shared" si="0"/>
        <v>0</v>
      </c>
      <c r="E16" s="51" t="s">
        <v>34</v>
      </c>
      <c r="F16" s="46">
        <f t="shared" si="1"/>
        <v>0</v>
      </c>
      <c r="G16" s="51" t="s">
        <v>26</v>
      </c>
      <c r="H16" s="46">
        <f t="shared" si="2"/>
        <v>0</v>
      </c>
      <c r="I16" s="51" t="s">
        <v>24</v>
      </c>
      <c r="J16" s="46">
        <f t="shared" si="3"/>
        <v>0</v>
      </c>
      <c r="K16" s="51" t="s">
        <v>29</v>
      </c>
      <c r="L16" s="46">
        <f t="shared" si="4"/>
        <v>0</v>
      </c>
      <c r="M16" s="51" t="s">
        <v>24</v>
      </c>
      <c r="N16" s="46">
        <f t="shared" si="5"/>
        <v>0</v>
      </c>
      <c r="O16" s="51" t="s">
        <v>25</v>
      </c>
      <c r="P16" s="46">
        <f t="shared" si="6"/>
        <v>0</v>
      </c>
      <c r="Q16" s="51" t="s">
        <v>25</v>
      </c>
      <c r="R16" s="46">
        <f t="shared" si="7"/>
        <v>0</v>
      </c>
      <c r="S16" s="47">
        <f t="shared" si="8"/>
        <v>0</v>
      </c>
      <c r="T16" s="47">
        <f t="shared" si="9"/>
        <v>1</v>
      </c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</row>
    <row r="17" spans="1:35" ht="15" customHeight="1" thickBot="1">
      <c r="A17" s="38">
        <v>10</v>
      </c>
      <c r="B17" s="64"/>
      <c r="C17" s="51" t="s">
        <v>25</v>
      </c>
      <c r="D17" s="46">
        <f t="shared" si="0"/>
        <v>0</v>
      </c>
      <c r="E17" s="51" t="s">
        <v>27</v>
      </c>
      <c r="F17" s="46">
        <f t="shared" si="1"/>
        <v>0</v>
      </c>
      <c r="G17" s="51" t="s">
        <v>33</v>
      </c>
      <c r="H17" s="46">
        <f t="shared" si="2"/>
        <v>0</v>
      </c>
      <c r="I17" s="51" t="s">
        <v>27</v>
      </c>
      <c r="J17" s="46">
        <f t="shared" si="3"/>
        <v>0</v>
      </c>
      <c r="K17" s="51" t="s">
        <v>28</v>
      </c>
      <c r="L17" s="46">
        <f t="shared" si="4"/>
        <v>0</v>
      </c>
      <c r="M17" s="51" t="s">
        <v>35</v>
      </c>
      <c r="N17" s="46">
        <f t="shared" si="5"/>
        <v>0</v>
      </c>
      <c r="O17" s="51" t="s">
        <v>29</v>
      </c>
      <c r="P17" s="46">
        <f t="shared" si="6"/>
        <v>0</v>
      </c>
      <c r="Q17" s="51" t="s">
        <v>27</v>
      </c>
      <c r="R17" s="46">
        <f t="shared" si="7"/>
        <v>0</v>
      </c>
      <c r="S17" s="47">
        <f t="shared" si="8"/>
        <v>0</v>
      </c>
      <c r="T17" s="47">
        <f t="shared" si="9"/>
        <v>1</v>
      </c>
      <c r="V17" s="49"/>
      <c r="W17" s="61" t="s">
        <v>24</v>
      </c>
      <c r="X17" s="62">
        <f aca="true" t="shared" si="26" ref="X17:X22">Y8</f>
        <v>0</v>
      </c>
      <c r="Y17" s="62">
        <f aca="true" t="shared" si="27" ref="Y17:Y22">AC8</f>
        <v>0</v>
      </c>
      <c r="Z17" s="62">
        <f aca="true" t="shared" si="28" ref="Z17:Z22">AG8</f>
        <v>0</v>
      </c>
      <c r="AA17" s="62">
        <f aca="true" t="shared" si="29" ref="AA17:AA22">AK8</f>
        <v>0</v>
      </c>
      <c r="AB17" s="62">
        <f aca="true" t="shared" si="30" ref="AB17:AB22">AO8</f>
        <v>0</v>
      </c>
      <c r="AC17" s="62">
        <f aca="true" t="shared" si="31" ref="AC17:AC22">AS8</f>
        <v>0</v>
      </c>
      <c r="AD17" s="62">
        <f aca="true" t="shared" si="32" ref="AD17:AD22">AW8</f>
        <v>0</v>
      </c>
      <c r="AE17" s="62">
        <f aca="true" t="shared" si="33" ref="AE17:AE22">BA8</f>
        <v>0</v>
      </c>
      <c r="AF17" s="49"/>
      <c r="AG17" s="49"/>
      <c r="AH17" s="49"/>
      <c r="AI17" s="49"/>
    </row>
    <row r="18" spans="1:35" ht="15" customHeight="1" thickBot="1">
      <c r="A18" s="38">
        <v>11</v>
      </c>
      <c r="B18" s="64"/>
      <c r="C18" s="51" t="s">
        <v>27</v>
      </c>
      <c r="D18" s="46">
        <f t="shared" si="0"/>
        <v>0</v>
      </c>
      <c r="E18" s="51" t="s">
        <v>28</v>
      </c>
      <c r="F18" s="46">
        <f t="shared" si="1"/>
        <v>0</v>
      </c>
      <c r="G18" s="51" t="s">
        <v>31</v>
      </c>
      <c r="H18" s="46">
        <f t="shared" si="2"/>
        <v>0</v>
      </c>
      <c r="I18" s="51" t="s">
        <v>26</v>
      </c>
      <c r="J18" s="46">
        <f t="shared" si="3"/>
        <v>0</v>
      </c>
      <c r="K18" s="51" t="s">
        <v>28</v>
      </c>
      <c r="L18" s="46">
        <f t="shared" si="4"/>
        <v>0</v>
      </c>
      <c r="M18" s="51" t="s">
        <v>28</v>
      </c>
      <c r="N18" s="46">
        <f t="shared" si="5"/>
        <v>0</v>
      </c>
      <c r="O18" s="51" t="s">
        <v>32</v>
      </c>
      <c r="P18" s="46">
        <f t="shared" si="6"/>
        <v>0</v>
      </c>
      <c r="Q18" s="51" t="s">
        <v>24</v>
      </c>
      <c r="R18" s="46">
        <f t="shared" si="7"/>
        <v>0</v>
      </c>
      <c r="S18" s="47">
        <f t="shared" si="8"/>
        <v>0</v>
      </c>
      <c r="T18" s="47">
        <f t="shared" si="9"/>
        <v>1</v>
      </c>
      <c r="V18" s="49"/>
      <c r="W18" s="61" t="s">
        <v>26</v>
      </c>
      <c r="X18" s="62">
        <f t="shared" si="26"/>
        <v>0</v>
      </c>
      <c r="Y18" s="62">
        <f t="shared" si="27"/>
        <v>0</v>
      </c>
      <c r="Z18" s="62">
        <f t="shared" si="28"/>
        <v>0</v>
      </c>
      <c r="AA18" s="62">
        <f t="shared" si="29"/>
        <v>0</v>
      </c>
      <c r="AB18" s="62">
        <f t="shared" si="30"/>
        <v>0</v>
      </c>
      <c r="AC18" s="62">
        <f t="shared" si="31"/>
        <v>0</v>
      </c>
      <c r="AD18" s="62">
        <f t="shared" si="32"/>
        <v>0</v>
      </c>
      <c r="AE18" s="62">
        <f t="shared" si="33"/>
        <v>0</v>
      </c>
      <c r="AF18" s="49"/>
      <c r="AG18" s="49"/>
      <c r="AH18" s="49"/>
      <c r="AI18" s="49"/>
    </row>
    <row r="19" spans="1:35" ht="15" customHeight="1" thickBot="1">
      <c r="A19" s="38">
        <v>12</v>
      </c>
      <c r="B19" s="64"/>
      <c r="C19" s="51" t="s">
        <v>27</v>
      </c>
      <c r="D19" s="46">
        <f t="shared" si="0"/>
        <v>0</v>
      </c>
      <c r="E19" s="51" t="s">
        <v>28</v>
      </c>
      <c r="F19" s="46">
        <f t="shared" si="1"/>
        <v>0</v>
      </c>
      <c r="G19" s="51" t="s">
        <v>25</v>
      </c>
      <c r="H19" s="46">
        <f t="shared" si="2"/>
        <v>0</v>
      </c>
      <c r="I19" s="51" t="s">
        <v>24</v>
      </c>
      <c r="J19" s="46">
        <f t="shared" si="3"/>
        <v>0</v>
      </c>
      <c r="K19" s="51" t="s">
        <v>35</v>
      </c>
      <c r="L19" s="46">
        <f t="shared" si="4"/>
        <v>0</v>
      </c>
      <c r="M19" s="51" t="s">
        <v>34</v>
      </c>
      <c r="N19" s="46">
        <f t="shared" si="5"/>
        <v>0</v>
      </c>
      <c r="O19" s="51" t="s">
        <v>24</v>
      </c>
      <c r="P19" s="46">
        <f t="shared" si="6"/>
        <v>0</v>
      </c>
      <c r="Q19" s="51" t="s">
        <v>24</v>
      </c>
      <c r="R19" s="46">
        <f t="shared" si="7"/>
        <v>0</v>
      </c>
      <c r="S19" s="47">
        <f t="shared" si="8"/>
        <v>0</v>
      </c>
      <c r="T19" s="47">
        <f t="shared" si="9"/>
        <v>1</v>
      </c>
      <c r="V19" s="49"/>
      <c r="W19" s="61" t="s">
        <v>28</v>
      </c>
      <c r="X19" s="62">
        <f t="shared" si="26"/>
        <v>0</v>
      </c>
      <c r="Y19" s="62">
        <f t="shared" si="27"/>
        <v>0</v>
      </c>
      <c r="Z19" s="62">
        <f t="shared" si="28"/>
        <v>0</v>
      </c>
      <c r="AA19" s="62">
        <f t="shared" si="29"/>
        <v>0</v>
      </c>
      <c r="AB19" s="62">
        <f t="shared" si="30"/>
        <v>0</v>
      </c>
      <c r="AC19" s="62">
        <f t="shared" si="31"/>
        <v>0</v>
      </c>
      <c r="AD19" s="62">
        <f t="shared" si="32"/>
        <v>0</v>
      </c>
      <c r="AE19" s="62">
        <f t="shared" si="33"/>
        <v>0</v>
      </c>
      <c r="AF19" s="49"/>
      <c r="AG19" s="49"/>
      <c r="AH19" s="49"/>
      <c r="AI19" s="49"/>
    </row>
    <row r="20" spans="1:35" ht="15" customHeight="1" thickBot="1">
      <c r="A20" s="38">
        <v>13</v>
      </c>
      <c r="B20" s="64"/>
      <c r="C20" s="51" t="s">
        <v>33</v>
      </c>
      <c r="D20" s="46">
        <f t="shared" si="0"/>
        <v>0</v>
      </c>
      <c r="E20" s="51" t="s">
        <v>31</v>
      </c>
      <c r="F20" s="46">
        <f t="shared" si="1"/>
        <v>0</v>
      </c>
      <c r="G20" s="51" t="s">
        <v>35</v>
      </c>
      <c r="H20" s="46">
        <f t="shared" si="2"/>
        <v>0</v>
      </c>
      <c r="I20" s="51" t="s">
        <v>35</v>
      </c>
      <c r="J20" s="46">
        <f t="shared" si="3"/>
        <v>0</v>
      </c>
      <c r="K20" s="51" t="s">
        <v>34</v>
      </c>
      <c r="L20" s="46">
        <f t="shared" si="4"/>
        <v>0</v>
      </c>
      <c r="M20" s="51" t="s">
        <v>27</v>
      </c>
      <c r="N20" s="46">
        <f t="shared" si="5"/>
        <v>0</v>
      </c>
      <c r="O20" s="51" t="s">
        <v>24</v>
      </c>
      <c r="P20" s="46">
        <f t="shared" si="6"/>
        <v>0</v>
      </c>
      <c r="Q20" s="51" t="s">
        <v>30</v>
      </c>
      <c r="R20" s="46">
        <f t="shared" si="7"/>
        <v>0</v>
      </c>
      <c r="S20" s="47">
        <f t="shared" si="8"/>
        <v>0</v>
      </c>
      <c r="T20" s="47">
        <f t="shared" si="9"/>
        <v>1</v>
      </c>
      <c r="V20" s="49"/>
      <c r="W20" s="61" t="s">
        <v>30</v>
      </c>
      <c r="X20" s="62">
        <f t="shared" si="26"/>
        <v>0</v>
      </c>
      <c r="Y20" s="62">
        <f t="shared" si="27"/>
        <v>0</v>
      </c>
      <c r="Z20" s="62">
        <f t="shared" si="28"/>
        <v>0</v>
      </c>
      <c r="AA20" s="62">
        <f t="shared" si="29"/>
        <v>0</v>
      </c>
      <c r="AB20" s="62">
        <f t="shared" si="30"/>
        <v>0</v>
      </c>
      <c r="AC20" s="62">
        <f t="shared" si="31"/>
        <v>0</v>
      </c>
      <c r="AD20" s="62">
        <f t="shared" si="32"/>
        <v>0</v>
      </c>
      <c r="AE20" s="62">
        <f t="shared" si="33"/>
        <v>0</v>
      </c>
      <c r="AF20" s="49"/>
      <c r="AG20" s="49"/>
      <c r="AH20" s="49"/>
      <c r="AI20" s="49"/>
    </row>
    <row r="21" spans="1:35" ht="15" customHeight="1" thickBot="1">
      <c r="A21" s="38">
        <v>14</v>
      </c>
      <c r="B21" s="64"/>
      <c r="C21" s="51" t="s">
        <v>28</v>
      </c>
      <c r="D21" s="46">
        <f t="shared" si="0"/>
        <v>0</v>
      </c>
      <c r="E21" s="51" t="s">
        <v>26</v>
      </c>
      <c r="F21" s="46">
        <f t="shared" si="1"/>
        <v>0</v>
      </c>
      <c r="G21" s="51" t="s">
        <v>34</v>
      </c>
      <c r="H21" s="46">
        <f t="shared" si="2"/>
        <v>0</v>
      </c>
      <c r="I21" s="51" t="s">
        <v>34</v>
      </c>
      <c r="J21" s="46">
        <f t="shared" si="3"/>
        <v>0</v>
      </c>
      <c r="K21" s="51" t="s">
        <v>27</v>
      </c>
      <c r="L21" s="46">
        <f t="shared" si="4"/>
        <v>0</v>
      </c>
      <c r="M21" s="51" t="s">
        <v>24</v>
      </c>
      <c r="N21" s="46">
        <f t="shared" si="5"/>
        <v>0</v>
      </c>
      <c r="O21" s="51" t="s">
        <v>35</v>
      </c>
      <c r="P21" s="46">
        <f t="shared" si="6"/>
        <v>0</v>
      </c>
      <c r="Q21" s="51" t="s">
        <v>29</v>
      </c>
      <c r="R21" s="46">
        <f t="shared" si="7"/>
        <v>0</v>
      </c>
      <c r="S21" s="47">
        <f t="shared" si="8"/>
        <v>0</v>
      </c>
      <c r="T21" s="47">
        <f t="shared" si="9"/>
        <v>1</v>
      </c>
      <c r="V21" s="49"/>
      <c r="W21" s="61" t="s">
        <v>32</v>
      </c>
      <c r="X21" s="62">
        <f t="shared" si="26"/>
        <v>0</v>
      </c>
      <c r="Y21" s="62">
        <f t="shared" si="27"/>
        <v>0</v>
      </c>
      <c r="Z21" s="62">
        <f t="shared" si="28"/>
        <v>0</v>
      </c>
      <c r="AA21" s="62">
        <f t="shared" si="29"/>
        <v>0</v>
      </c>
      <c r="AB21" s="62">
        <f t="shared" si="30"/>
        <v>0</v>
      </c>
      <c r="AC21" s="62">
        <f t="shared" si="31"/>
        <v>0</v>
      </c>
      <c r="AD21" s="62">
        <f t="shared" si="32"/>
        <v>0</v>
      </c>
      <c r="AE21" s="62">
        <f t="shared" si="33"/>
        <v>0</v>
      </c>
      <c r="AF21" s="49"/>
      <c r="AG21" s="49"/>
      <c r="AH21" s="49"/>
      <c r="AI21" s="49"/>
    </row>
    <row r="22" spans="1:35" ht="15" customHeight="1" thickBot="1">
      <c r="A22" s="38">
        <v>15</v>
      </c>
      <c r="B22" s="64"/>
      <c r="C22" s="51" t="s">
        <v>29</v>
      </c>
      <c r="D22" s="46">
        <f t="shared" si="0"/>
        <v>0</v>
      </c>
      <c r="E22" s="51" t="s">
        <v>30</v>
      </c>
      <c r="F22" s="46">
        <f t="shared" si="1"/>
        <v>0</v>
      </c>
      <c r="G22" s="51" t="s">
        <v>28</v>
      </c>
      <c r="H22" s="46">
        <f t="shared" si="2"/>
        <v>0</v>
      </c>
      <c r="I22" s="51" t="s">
        <v>30</v>
      </c>
      <c r="J22" s="46">
        <f t="shared" si="3"/>
        <v>0</v>
      </c>
      <c r="K22" s="51" t="s">
        <v>33</v>
      </c>
      <c r="L22" s="46">
        <f t="shared" si="4"/>
        <v>0</v>
      </c>
      <c r="M22" s="51" t="s">
        <v>26</v>
      </c>
      <c r="N22" s="46">
        <f t="shared" si="5"/>
        <v>0</v>
      </c>
      <c r="O22" s="51" t="s">
        <v>27</v>
      </c>
      <c r="P22" s="46">
        <f t="shared" si="6"/>
        <v>0</v>
      </c>
      <c r="Q22" s="51" t="s">
        <v>26</v>
      </c>
      <c r="R22" s="46">
        <f t="shared" si="7"/>
        <v>0</v>
      </c>
      <c r="S22" s="47">
        <f t="shared" si="8"/>
        <v>0</v>
      </c>
      <c r="T22" s="47">
        <f t="shared" si="9"/>
        <v>1</v>
      </c>
      <c r="V22" s="49"/>
      <c r="W22" s="61" t="s">
        <v>34</v>
      </c>
      <c r="X22" s="62">
        <f t="shared" si="26"/>
        <v>0</v>
      </c>
      <c r="Y22" s="62">
        <f t="shared" si="27"/>
        <v>0</v>
      </c>
      <c r="Z22" s="62">
        <f t="shared" si="28"/>
        <v>0</v>
      </c>
      <c r="AA22" s="62">
        <f t="shared" si="29"/>
        <v>0</v>
      </c>
      <c r="AB22" s="62">
        <f t="shared" si="30"/>
        <v>0</v>
      </c>
      <c r="AC22" s="62">
        <f t="shared" si="31"/>
        <v>0</v>
      </c>
      <c r="AD22" s="62">
        <f t="shared" si="32"/>
        <v>0</v>
      </c>
      <c r="AE22" s="62">
        <f t="shared" si="33"/>
        <v>0</v>
      </c>
      <c r="AF22" s="49"/>
      <c r="AG22" s="49"/>
      <c r="AH22" s="49"/>
      <c r="AI22" s="49"/>
    </row>
    <row r="23" spans="1:35" ht="15" customHeight="1" thickBot="1">
      <c r="A23" s="38">
        <v>16</v>
      </c>
      <c r="B23" s="64"/>
      <c r="C23" s="51" t="s">
        <v>26</v>
      </c>
      <c r="D23" s="46">
        <f t="shared" si="0"/>
        <v>0</v>
      </c>
      <c r="E23" s="51" t="s">
        <v>32</v>
      </c>
      <c r="F23" s="46">
        <f t="shared" si="1"/>
        <v>0</v>
      </c>
      <c r="G23" s="51" t="s">
        <v>30</v>
      </c>
      <c r="H23" s="46">
        <f t="shared" si="2"/>
        <v>0</v>
      </c>
      <c r="I23" s="51" t="s">
        <v>28</v>
      </c>
      <c r="J23" s="46">
        <f t="shared" si="3"/>
        <v>0</v>
      </c>
      <c r="K23" s="51" t="s">
        <v>29</v>
      </c>
      <c r="L23" s="46">
        <f t="shared" si="4"/>
        <v>0</v>
      </c>
      <c r="M23" s="51" t="s">
        <v>25</v>
      </c>
      <c r="N23" s="46">
        <f t="shared" si="5"/>
        <v>0</v>
      </c>
      <c r="O23" s="51" t="s">
        <v>33</v>
      </c>
      <c r="P23" s="46">
        <f t="shared" si="6"/>
        <v>0</v>
      </c>
      <c r="Q23" s="51" t="s">
        <v>25</v>
      </c>
      <c r="R23" s="46">
        <f t="shared" si="7"/>
        <v>0</v>
      </c>
      <c r="S23" s="47">
        <f t="shared" si="8"/>
        <v>0</v>
      </c>
      <c r="T23" s="47">
        <f t="shared" si="9"/>
        <v>1</v>
      </c>
      <c r="V23" s="49"/>
      <c r="W23" s="61" t="s">
        <v>25</v>
      </c>
      <c r="X23" s="62">
        <f aca="true" t="shared" si="34" ref="X23:X28">Z8</f>
        <v>0</v>
      </c>
      <c r="Y23" s="62">
        <f aca="true" t="shared" si="35" ref="Y23:Y28">AD8</f>
        <v>0</v>
      </c>
      <c r="Z23" s="62">
        <f aca="true" t="shared" si="36" ref="Z23:Z28">AH8</f>
        <v>0</v>
      </c>
      <c r="AA23" s="62">
        <f aca="true" t="shared" si="37" ref="AA23:AA28">AL8</f>
        <v>0</v>
      </c>
      <c r="AB23" s="62">
        <f aca="true" t="shared" si="38" ref="AB23:AB28">AP8</f>
        <v>0</v>
      </c>
      <c r="AC23" s="62">
        <f aca="true" t="shared" si="39" ref="AC23:AC28">AT8</f>
        <v>0</v>
      </c>
      <c r="AD23" s="62">
        <f aca="true" t="shared" si="40" ref="AD23:AD28">AX8</f>
        <v>0</v>
      </c>
      <c r="AE23" s="62">
        <f aca="true" t="shared" si="41" ref="AE23:AE28">BB8</f>
        <v>0</v>
      </c>
      <c r="AF23" s="49"/>
      <c r="AG23" s="49"/>
      <c r="AH23" s="49"/>
      <c r="AI23" s="49"/>
    </row>
    <row r="24" spans="1:35" ht="15" customHeight="1" thickBot="1">
      <c r="A24" s="38">
        <v>17</v>
      </c>
      <c r="B24" s="64"/>
      <c r="C24" s="51" t="s">
        <v>35</v>
      </c>
      <c r="D24" s="46">
        <f t="shared" si="0"/>
        <v>0</v>
      </c>
      <c r="E24" s="51" t="s">
        <v>26</v>
      </c>
      <c r="F24" s="46">
        <f t="shared" si="1"/>
        <v>0</v>
      </c>
      <c r="G24" s="51" t="s">
        <v>25</v>
      </c>
      <c r="H24" s="46">
        <f t="shared" si="2"/>
        <v>0</v>
      </c>
      <c r="I24" s="51" t="s">
        <v>33</v>
      </c>
      <c r="J24" s="46">
        <f t="shared" si="3"/>
        <v>0</v>
      </c>
      <c r="K24" s="51" t="s">
        <v>30</v>
      </c>
      <c r="L24" s="46">
        <f t="shared" si="4"/>
        <v>0</v>
      </c>
      <c r="M24" s="51" t="s">
        <v>32</v>
      </c>
      <c r="N24" s="46">
        <f t="shared" si="5"/>
        <v>0</v>
      </c>
      <c r="O24" s="51" t="s">
        <v>27</v>
      </c>
      <c r="P24" s="46">
        <f t="shared" si="6"/>
        <v>0</v>
      </c>
      <c r="Q24" s="51" t="s">
        <v>29</v>
      </c>
      <c r="R24" s="46">
        <f t="shared" si="7"/>
        <v>0</v>
      </c>
      <c r="S24" s="47">
        <f t="shared" si="8"/>
        <v>0</v>
      </c>
      <c r="T24" s="47">
        <f t="shared" si="9"/>
        <v>1</v>
      </c>
      <c r="V24" s="49"/>
      <c r="W24" s="61" t="s">
        <v>27</v>
      </c>
      <c r="X24" s="62">
        <f t="shared" si="34"/>
        <v>0</v>
      </c>
      <c r="Y24" s="62">
        <f t="shared" si="35"/>
        <v>0</v>
      </c>
      <c r="Z24" s="62">
        <f t="shared" si="36"/>
        <v>0</v>
      </c>
      <c r="AA24" s="62">
        <f t="shared" si="37"/>
        <v>0</v>
      </c>
      <c r="AB24" s="62">
        <f t="shared" si="38"/>
        <v>0</v>
      </c>
      <c r="AC24" s="62">
        <f t="shared" si="39"/>
        <v>0</v>
      </c>
      <c r="AD24" s="62">
        <f t="shared" si="40"/>
        <v>0</v>
      </c>
      <c r="AE24" s="62">
        <f t="shared" si="41"/>
        <v>0</v>
      </c>
      <c r="AF24" s="49"/>
      <c r="AG24" s="49"/>
      <c r="AH24" s="49"/>
      <c r="AI24" s="49"/>
    </row>
    <row r="25" spans="1:35" ht="15" customHeight="1" thickBot="1">
      <c r="A25" s="38">
        <v>18</v>
      </c>
      <c r="B25" s="64"/>
      <c r="C25" s="51" t="s">
        <v>31</v>
      </c>
      <c r="D25" s="46">
        <f t="shared" si="0"/>
        <v>0</v>
      </c>
      <c r="E25" s="51" t="s">
        <v>24</v>
      </c>
      <c r="F25" s="46">
        <f t="shared" si="1"/>
        <v>0</v>
      </c>
      <c r="G25" s="51" t="s">
        <v>29</v>
      </c>
      <c r="H25" s="46">
        <f t="shared" si="2"/>
        <v>0</v>
      </c>
      <c r="I25" s="51" t="s">
        <v>26</v>
      </c>
      <c r="J25" s="46">
        <f t="shared" si="3"/>
        <v>0</v>
      </c>
      <c r="K25" s="51" t="s">
        <v>24</v>
      </c>
      <c r="L25" s="46">
        <f t="shared" si="4"/>
        <v>0</v>
      </c>
      <c r="M25" s="51" t="s">
        <v>28</v>
      </c>
      <c r="N25" s="46">
        <f t="shared" si="5"/>
        <v>0</v>
      </c>
      <c r="O25" s="51" t="s">
        <v>28</v>
      </c>
      <c r="P25" s="46">
        <f t="shared" si="6"/>
        <v>0</v>
      </c>
      <c r="Q25" s="51" t="s">
        <v>26</v>
      </c>
      <c r="R25" s="46">
        <f t="shared" si="7"/>
        <v>0</v>
      </c>
      <c r="S25" s="47">
        <f t="shared" si="8"/>
        <v>0</v>
      </c>
      <c r="T25" s="47">
        <f t="shared" si="9"/>
        <v>1</v>
      </c>
      <c r="V25" s="49"/>
      <c r="W25" s="61" t="s">
        <v>29</v>
      </c>
      <c r="X25" s="62">
        <f t="shared" si="34"/>
        <v>0</v>
      </c>
      <c r="Y25" s="62">
        <f t="shared" si="35"/>
        <v>0</v>
      </c>
      <c r="Z25" s="62">
        <f t="shared" si="36"/>
        <v>0</v>
      </c>
      <c r="AA25" s="62">
        <f t="shared" si="37"/>
        <v>0</v>
      </c>
      <c r="AB25" s="62">
        <f t="shared" si="38"/>
        <v>0</v>
      </c>
      <c r="AC25" s="62">
        <f t="shared" si="39"/>
        <v>0</v>
      </c>
      <c r="AD25" s="62">
        <f t="shared" si="40"/>
        <v>0</v>
      </c>
      <c r="AE25" s="62">
        <f t="shared" si="41"/>
        <v>0</v>
      </c>
      <c r="AF25" s="49"/>
      <c r="AG25" s="49"/>
      <c r="AH25" s="49"/>
      <c r="AI25" s="49"/>
    </row>
    <row r="26" spans="1:35" ht="15" customHeight="1" thickBot="1">
      <c r="A26" s="38">
        <v>19</v>
      </c>
      <c r="B26" s="64"/>
      <c r="C26" s="51" t="s">
        <v>95</v>
      </c>
      <c r="D26" s="46">
        <f t="shared" si="0"/>
        <v>0</v>
      </c>
      <c r="E26" s="51" t="s">
        <v>95</v>
      </c>
      <c r="F26" s="46">
        <f t="shared" si="1"/>
        <v>0</v>
      </c>
      <c r="G26" s="51" t="s">
        <v>95</v>
      </c>
      <c r="H26" s="46">
        <f t="shared" si="2"/>
        <v>0</v>
      </c>
      <c r="I26" s="51" t="s">
        <v>95</v>
      </c>
      <c r="J26" s="46">
        <f t="shared" si="3"/>
        <v>0</v>
      </c>
      <c r="K26" s="51" t="s">
        <v>95</v>
      </c>
      <c r="L26" s="46">
        <f t="shared" si="4"/>
        <v>0</v>
      </c>
      <c r="M26" s="51" t="s">
        <v>95</v>
      </c>
      <c r="N26" s="46">
        <f t="shared" si="5"/>
        <v>0</v>
      </c>
      <c r="O26" s="51" t="s">
        <v>95</v>
      </c>
      <c r="P26" s="46">
        <f t="shared" si="6"/>
        <v>0</v>
      </c>
      <c r="Q26" s="51" t="s">
        <v>95</v>
      </c>
      <c r="R26" s="46">
        <f t="shared" si="7"/>
        <v>0</v>
      </c>
      <c r="S26" s="47">
        <f t="shared" si="8"/>
        <v>0</v>
      </c>
      <c r="T26" s="47">
        <f t="shared" si="9"/>
        <v>1</v>
      </c>
      <c r="V26" s="49"/>
      <c r="W26" s="61" t="s">
        <v>31</v>
      </c>
      <c r="X26" s="62">
        <f t="shared" si="34"/>
        <v>0</v>
      </c>
      <c r="Y26" s="62">
        <f t="shared" si="35"/>
        <v>0</v>
      </c>
      <c r="Z26" s="62">
        <f t="shared" si="36"/>
        <v>0</v>
      </c>
      <c r="AA26" s="62">
        <f t="shared" si="37"/>
        <v>0</v>
      </c>
      <c r="AB26" s="62">
        <f t="shared" si="38"/>
        <v>0</v>
      </c>
      <c r="AC26" s="62">
        <f t="shared" si="39"/>
        <v>0</v>
      </c>
      <c r="AD26" s="62">
        <f t="shared" si="40"/>
        <v>0</v>
      </c>
      <c r="AE26" s="62">
        <f t="shared" si="41"/>
        <v>0</v>
      </c>
      <c r="AF26" s="49"/>
      <c r="AG26" s="49"/>
      <c r="AH26" s="49"/>
      <c r="AI26" s="49"/>
    </row>
    <row r="27" spans="1:35" ht="15" customHeight="1" thickBot="1">
      <c r="A27" s="38">
        <v>20</v>
      </c>
      <c r="B27" s="64"/>
      <c r="C27" s="51" t="s">
        <v>95</v>
      </c>
      <c r="D27" s="46">
        <f t="shared" si="0"/>
        <v>0</v>
      </c>
      <c r="E27" s="51" t="s">
        <v>95</v>
      </c>
      <c r="F27" s="46">
        <f t="shared" si="1"/>
        <v>0</v>
      </c>
      <c r="G27" s="51" t="s">
        <v>95</v>
      </c>
      <c r="H27" s="46">
        <f t="shared" si="2"/>
        <v>0</v>
      </c>
      <c r="I27" s="51" t="s">
        <v>95</v>
      </c>
      <c r="J27" s="46">
        <f t="shared" si="3"/>
        <v>0</v>
      </c>
      <c r="K27" s="51" t="s">
        <v>95</v>
      </c>
      <c r="L27" s="46">
        <f t="shared" si="4"/>
        <v>0</v>
      </c>
      <c r="M27" s="51" t="s">
        <v>95</v>
      </c>
      <c r="N27" s="46">
        <f t="shared" si="5"/>
        <v>0</v>
      </c>
      <c r="O27" s="51" t="s">
        <v>95</v>
      </c>
      <c r="P27" s="46">
        <f t="shared" si="6"/>
        <v>0</v>
      </c>
      <c r="Q27" s="51" t="s">
        <v>95</v>
      </c>
      <c r="R27" s="46">
        <f t="shared" si="7"/>
        <v>0</v>
      </c>
      <c r="S27" s="47">
        <f t="shared" si="8"/>
        <v>0</v>
      </c>
      <c r="T27" s="47">
        <f t="shared" si="9"/>
        <v>1</v>
      </c>
      <c r="V27" s="49"/>
      <c r="W27" s="61" t="s">
        <v>33</v>
      </c>
      <c r="X27" s="62">
        <f t="shared" si="34"/>
        <v>0</v>
      </c>
      <c r="Y27" s="62">
        <f t="shared" si="35"/>
        <v>0</v>
      </c>
      <c r="Z27" s="62">
        <f t="shared" si="36"/>
        <v>0</v>
      </c>
      <c r="AA27" s="62">
        <f t="shared" si="37"/>
        <v>0</v>
      </c>
      <c r="AB27" s="62">
        <f t="shared" si="38"/>
        <v>0</v>
      </c>
      <c r="AC27" s="62">
        <f t="shared" si="39"/>
        <v>0</v>
      </c>
      <c r="AD27" s="62">
        <f t="shared" si="40"/>
        <v>0</v>
      </c>
      <c r="AE27" s="62">
        <f t="shared" si="41"/>
        <v>0</v>
      </c>
      <c r="AF27" s="49"/>
      <c r="AG27" s="49"/>
      <c r="AH27" s="49"/>
      <c r="AI27" s="49"/>
    </row>
    <row r="28" spans="1:35" ht="15" customHeight="1" thickBot="1">
      <c r="A28" s="38">
        <v>21</v>
      </c>
      <c r="B28" s="64"/>
      <c r="C28" s="51" t="s">
        <v>95</v>
      </c>
      <c r="D28" s="46">
        <f t="shared" si="0"/>
        <v>0</v>
      </c>
      <c r="E28" s="51" t="s">
        <v>95</v>
      </c>
      <c r="F28" s="46">
        <f t="shared" si="1"/>
        <v>0</v>
      </c>
      <c r="G28" s="51" t="s">
        <v>95</v>
      </c>
      <c r="H28" s="46">
        <f t="shared" si="2"/>
        <v>0</v>
      </c>
      <c r="I28" s="51" t="s">
        <v>95</v>
      </c>
      <c r="J28" s="46">
        <f t="shared" si="3"/>
        <v>0</v>
      </c>
      <c r="K28" s="51" t="s">
        <v>95</v>
      </c>
      <c r="L28" s="46">
        <f t="shared" si="4"/>
        <v>0</v>
      </c>
      <c r="M28" s="51" t="s">
        <v>95</v>
      </c>
      <c r="N28" s="46">
        <f t="shared" si="5"/>
        <v>0</v>
      </c>
      <c r="O28" s="51" t="s">
        <v>95</v>
      </c>
      <c r="P28" s="46">
        <f t="shared" si="6"/>
        <v>0</v>
      </c>
      <c r="Q28" s="51" t="s">
        <v>95</v>
      </c>
      <c r="R28" s="46">
        <f t="shared" si="7"/>
        <v>0</v>
      </c>
      <c r="S28" s="47">
        <f t="shared" si="8"/>
        <v>0</v>
      </c>
      <c r="T28" s="47">
        <f t="shared" si="9"/>
        <v>1</v>
      </c>
      <c r="V28" s="49"/>
      <c r="W28" s="61" t="s">
        <v>35</v>
      </c>
      <c r="X28" s="62">
        <f t="shared" si="34"/>
        <v>0</v>
      </c>
      <c r="Y28" s="62">
        <f t="shared" si="35"/>
        <v>0</v>
      </c>
      <c r="Z28" s="62">
        <f t="shared" si="36"/>
        <v>0</v>
      </c>
      <c r="AA28" s="62">
        <f t="shared" si="37"/>
        <v>0</v>
      </c>
      <c r="AB28" s="62">
        <f t="shared" si="38"/>
        <v>0</v>
      </c>
      <c r="AC28" s="62">
        <f t="shared" si="39"/>
        <v>0</v>
      </c>
      <c r="AD28" s="62">
        <f t="shared" si="40"/>
        <v>0</v>
      </c>
      <c r="AE28" s="62">
        <f t="shared" si="41"/>
        <v>0</v>
      </c>
      <c r="AF28" s="49">
        <f>SUM(X17:AE28)</f>
        <v>0</v>
      </c>
      <c r="AG28" s="49"/>
      <c r="AH28" s="49"/>
      <c r="AI28" s="49"/>
    </row>
    <row r="29" spans="1:35" ht="15" customHeight="1" thickBot="1">
      <c r="A29" s="38">
        <v>22</v>
      </c>
      <c r="B29" s="64"/>
      <c r="C29" s="51" t="s">
        <v>95</v>
      </c>
      <c r="D29" s="46">
        <f t="shared" si="0"/>
        <v>0</v>
      </c>
      <c r="E29" s="51" t="s">
        <v>95</v>
      </c>
      <c r="F29" s="46">
        <f t="shared" si="1"/>
        <v>0</v>
      </c>
      <c r="G29" s="51" t="s">
        <v>95</v>
      </c>
      <c r="H29" s="46">
        <f t="shared" si="2"/>
        <v>0</v>
      </c>
      <c r="I29" s="51" t="s">
        <v>95</v>
      </c>
      <c r="J29" s="46">
        <f t="shared" si="3"/>
        <v>0</v>
      </c>
      <c r="K29" s="51" t="s">
        <v>95</v>
      </c>
      <c r="L29" s="46">
        <f t="shared" si="4"/>
        <v>0</v>
      </c>
      <c r="M29" s="51" t="s">
        <v>95</v>
      </c>
      <c r="N29" s="46">
        <f t="shared" si="5"/>
        <v>0</v>
      </c>
      <c r="O29" s="51" t="s">
        <v>95</v>
      </c>
      <c r="P29" s="46">
        <f t="shared" si="6"/>
        <v>0</v>
      </c>
      <c r="Q29" s="51" t="s">
        <v>95</v>
      </c>
      <c r="R29" s="46">
        <f t="shared" si="7"/>
        <v>0</v>
      </c>
      <c r="S29" s="47">
        <f t="shared" si="8"/>
        <v>0</v>
      </c>
      <c r="T29" s="47">
        <f t="shared" si="9"/>
        <v>1</v>
      </c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</row>
    <row r="30" spans="1:20" ht="15" customHeight="1" thickBot="1">
      <c r="A30" s="38">
        <v>23</v>
      </c>
      <c r="B30" s="64"/>
      <c r="C30" s="51" t="s">
        <v>95</v>
      </c>
      <c r="D30" s="46">
        <f t="shared" si="0"/>
        <v>0</v>
      </c>
      <c r="E30" s="51" t="s">
        <v>95</v>
      </c>
      <c r="F30" s="46">
        <f t="shared" si="1"/>
        <v>0</v>
      </c>
      <c r="G30" s="51" t="s">
        <v>95</v>
      </c>
      <c r="H30" s="46">
        <f t="shared" si="2"/>
        <v>0</v>
      </c>
      <c r="I30" s="51" t="s">
        <v>95</v>
      </c>
      <c r="J30" s="46">
        <f t="shared" si="3"/>
        <v>0</v>
      </c>
      <c r="K30" s="51" t="s">
        <v>95</v>
      </c>
      <c r="L30" s="46">
        <f t="shared" si="4"/>
        <v>0</v>
      </c>
      <c r="M30" s="51" t="s">
        <v>95</v>
      </c>
      <c r="N30" s="46">
        <f t="shared" si="5"/>
        <v>0</v>
      </c>
      <c r="O30" s="51" t="s">
        <v>95</v>
      </c>
      <c r="P30" s="46">
        <f t="shared" si="6"/>
        <v>0</v>
      </c>
      <c r="Q30" s="51" t="s">
        <v>95</v>
      </c>
      <c r="R30" s="46">
        <f t="shared" si="7"/>
        <v>0</v>
      </c>
      <c r="S30" s="47">
        <f t="shared" si="8"/>
        <v>0</v>
      </c>
      <c r="T30" s="47">
        <f t="shared" si="9"/>
        <v>1</v>
      </c>
    </row>
    <row r="31" spans="1:20" ht="15" customHeight="1" thickBot="1">
      <c r="A31" s="38">
        <v>24</v>
      </c>
      <c r="B31" s="65"/>
      <c r="C31" s="51" t="s">
        <v>95</v>
      </c>
      <c r="D31" s="46">
        <f t="shared" si="0"/>
        <v>0</v>
      </c>
      <c r="E31" s="51" t="s">
        <v>95</v>
      </c>
      <c r="F31" s="46">
        <f t="shared" si="1"/>
        <v>0</v>
      </c>
      <c r="G31" s="51" t="s">
        <v>95</v>
      </c>
      <c r="H31" s="46">
        <f t="shared" si="2"/>
        <v>0</v>
      </c>
      <c r="I31" s="51" t="s">
        <v>95</v>
      </c>
      <c r="J31" s="46">
        <f t="shared" si="3"/>
        <v>0</v>
      </c>
      <c r="K31" s="51" t="s">
        <v>95</v>
      </c>
      <c r="L31" s="46">
        <f t="shared" si="4"/>
        <v>0</v>
      </c>
      <c r="M31" s="51" t="s">
        <v>95</v>
      </c>
      <c r="N31" s="46">
        <f t="shared" si="5"/>
        <v>0</v>
      </c>
      <c r="O31" s="51" t="s">
        <v>95</v>
      </c>
      <c r="P31" s="46">
        <f t="shared" si="6"/>
        <v>0</v>
      </c>
      <c r="Q31" s="51" t="s">
        <v>95</v>
      </c>
      <c r="R31" s="46">
        <f t="shared" si="7"/>
        <v>0</v>
      </c>
      <c r="S31" s="47">
        <f t="shared" si="8"/>
        <v>0</v>
      </c>
      <c r="T31" s="47">
        <f t="shared" si="9"/>
        <v>1</v>
      </c>
    </row>
    <row r="32" spans="1:20" ht="15" customHeight="1" thickBot="1">
      <c r="A32" s="38">
        <v>25</v>
      </c>
      <c r="B32" s="65"/>
      <c r="C32" s="51" t="s">
        <v>95</v>
      </c>
      <c r="D32" s="46">
        <f t="shared" si="0"/>
        <v>0</v>
      </c>
      <c r="E32" s="51" t="s">
        <v>95</v>
      </c>
      <c r="F32" s="46">
        <f t="shared" si="1"/>
        <v>0</v>
      </c>
      <c r="G32" s="51" t="s">
        <v>95</v>
      </c>
      <c r="H32" s="46">
        <f t="shared" si="2"/>
        <v>0</v>
      </c>
      <c r="I32" s="51" t="s">
        <v>95</v>
      </c>
      <c r="J32" s="46">
        <f t="shared" si="3"/>
        <v>0</v>
      </c>
      <c r="K32" s="51" t="s">
        <v>95</v>
      </c>
      <c r="L32" s="46">
        <f t="shared" si="4"/>
        <v>0</v>
      </c>
      <c r="M32" s="51" t="s">
        <v>95</v>
      </c>
      <c r="N32" s="46">
        <f t="shared" si="5"/>
        <v>0</v>
      </c>
      <c r="O32" s="51" t="s">
        <v>95</v>
      </c>
      <c r="P32" s="46">
        <f t="shared" si="6"/>
        <v>0</v>
      </c>
      <c r="Q32" s="51" t="s">
        <v>95</v>
      </c>
      <c r="R32" s="46">
        <f t="shared" si="7"/>
        <v>0</v>
      </c>
      <c r="S32" s="47">
        <f t="shared" si="8"/>
        <v>0</v>
      </c>
      <c r="T32" s="47">
        <f t="shared" si="9"/>
        <v>1</v>
      </c>
    </row>
    <row r="33" spans="1:20" ht="15" customHeight="1" thickBot="1">
      <c r="A33" s="38">
        <v>26</v>
      </c>
      <c r="B33" s="65"/>
      <c r="C33" s="51" t="s">
        <v>95</v>
      </c>
      <c r="D33" s="46">
        <f t="shared" si="0"/>
        <v>0</v>
      </c>
      <c r="E33" s="51" t="s">
        <v>95</v>
      </c>
      <c r="F33" s="46">
        <f t="shared" si="1"/>
        <v>0</v>
      </c>
      <c r="G33" s="51" t="s">
        <v>95</v>
      </c>
      <c r="H33" s="46">
        <f t="shared" si="2"/>
        <v>0</v>
      </c>
      <c r="I33" s="51" t="s">
        <v>95</v>
      </c>
      <c r="J33" s="46">
        <f t="shared" si="3"/>
        <v>0</v>
      </c>
      <c r="K33" s="51" t="s">
        <v>95</v>
      </c>
      <c r="L33" s="46">
        <f t="shared" si="4"/>
        <v>0</v>
      </c>
      <c r="M33" s="51" t="s">
        <v>95</v>
      </c>
      <c r="N33" s="46">
        <f t="shared" si="5"/>
        <v>0</v>
      </c>
      <c r="O33" s="51" t="s">
        <v>95</v>
      </c>
      <c r="P33" s="46">
        <f t="shared" si="6"/>
        <v>0</v>
      </c>
      <c r="Q33" s="51" t="s">
        <v>95</v>
      </c>
      <c r="R33" s="46">
        <f t="shared" si="7"/>
        <v>0</v>
      </c>
      <c r="S33" s="47">
        <f t="shared" si="8"/>
        <v>0</v>
      </c>
      <c r="T33" s="47">
        <f t="shared" si="9"/>
        <v>1</v>
      </c>
    </row>
    <row r="34" spans="1:20" ht="15" customHeight="1" thickBot="1">
      <c r="A34" s="39">
        <v>27</v>
      </c>
      <c r="B34" s="65"/>
      <c r="C34" s="51" t="s">
        <v>95</v>
      </c>
      <c r="D34" s="46">
        <f t="shared" si="0"/>
        <v>0</v>
      </c>
      <c r="E34" s="51" t="s">
        <v>95</v>
      </c>
      <c r="F34" s="46">
        <f t="shared" si="1"/>
        <v>0</v>
      </c>
      <c r="G34" s="51" t="s">
        <v>95</v>
      </c>
      <c r="H34" s="46">
        <f t="shared" si="2"/>
        <v>0</v>
      </c>
      <c r="I34" s="51" t="s">
        <v>95</v>
      </c>
      <c r="J34" s="46">
        <f t="shared" si="3"/>
        <v>0</v>
      </c>
      <c r="K34" s="51" t="s">
        <v>95</v>
      </c>
      <c r="L34" s="46">
        <f t="shared" si="4"/>
        <v>0</v>
      </c>
      <c r="M34" s="51" t="s">
        <v>95</v>
      </c>
      <c r="N34" s="46">
        <f t="shared" si="5"/>
        <v>0</v>
      </c>
      <c r="O34" s="51" t="s">
        <v>95</v>
      </c>
      <c r="P34" s="46">
        <f t="shared" si="6"/>
        <v>0</v>
      </c>
      <c r="Q34" s="51" t="s">
        <v>95</v>
      </c>
      <c r="R34" s="46">
        <f t="shared" si="7"/>
        <v>0</v>
      </c>
      <c r="S34" s="47">
        <f t="shared" si="8"/>
        <v>0</v>
      </c>
      <c r="T34" s="47">
        <f t="shared" si="9"/>
        <v>1</v>
      </c>
    </row>
    <row r="35" spans="1:20" ht="15" customHeight="1" thickBot="1">
      <c r="A35" s="38">
        <v>28</v>
      </c>
      <c r="B35" s="65"/>
      <c r="C35" s="51" t="s">
        <v>95</v>
      </c>
      <c r="D35" s="46">
        <f t="shared" si="0"/>
        <v>0</v>
      </c>
      <c r="E35" s="51" t="s">
        <v>95</v>
      </c>
      <c r="F35" s="46">
        <f t="shared" si="1"/>
        <v>0</v>
      </c>
      <c r="G35" s="51" t="s">
        <v>95</v>
      </c>
      <c r="H35" s="46">
        <f t="shared" si="2"/>
        <v>0</v>
      </c>
      <c r="I35" s="51" t="s">
        <v>95</v>
      </c>
      <c r="J35" s="46">
        <f t="shared" si="3"/>
        <v>0</v>
      </c>
      <c r="K35" s="51" t="s">
        <v>95</v>
      </c>
      <c r="L35" s="46">
        <f t="shared" si="4"/>
        <v>0</v>
      </c>
      <c r="M35" s="51" t="s">
        <v>95</v>
      </c>
      <c r="N35" s="46">
        <f t="shared" si="5"/>
        <v>0</v>
      </c>
      <c r="O35" s="51" t="s">
        <v>95</v>
      </c>
      <c r="P35" s="46">
        <f t="shared" si="6"/>
        <v>0</v>
      </c>
      <c r="Q35" s="51" t="s">
        <v>95</v>
      </c>
      <c r="R35" s="46">
        <f t="shared" si="7"/>
        <v>0</v>
      </c>
      <c r="S35" s="47">
        <f t="shared" si="8"/>
        <v>0</v>
      </c>
      <c r="T35" s="47">
        <f t="shared" si="9"/>
        <v>1</v>
      </c>
    </row>
    <row r="36" spans="1:22" ht="15" customHeight="1" thickBot="1">
      <c r="A36" s="39">
        <v>29</v>
      </c>
      <c r="B36" s="65"/>
      <c r="C36" s="51" t="s">
        <v>95</v>
      </c>
      <c r="D36" s="46">
        <f t="shared" si="0"/>
        <v>0</v>
      </c>
      <c r="E36" s="51" t="s">
        <v>95</v>
      </c>
      <c r="F36" s="46">
        <f t="shared" si="1"/>
        <v>0</v>
      </c>
      <c r="G36" s="51" t="s">
        <v>95</v>
      </c>
      <c r="H36" s="46">
        <f t="shared" si="2"/>
        <v>0</v>
      </c>
      <c r="I36" s="51" t="s">
        <v>95</v>
      </c>
      <c r="J36" s="46">
        <f t="shared" si="3"/>
        <v>0</v>
      </c>
      <c r="K36" s="51" t="s">
        <v>95</v>
      </c>
      <c r="L36" s="46">
        <f t="shared" si="4"/>
        <v>0</v>
      </c>
      <c r="M36" s="51" t="s">
        <v>95</v>
      </c>
      <c r="N36" s="46">
        <f t="shared" si="5"/>
        <v>0</v>
      </c>
      <c r="O36" s="51" t="s">
        <v>95</v>
      </c>
      <c r="P36" s="46">
        <f t="shared" si="6"/>
        <v>0</v>
      </c>
      <c r="Q36" s="51" t="s">
        <v>95</v>
      </c>
      <c r="R36" s="46">
        <f t="shared" si="7"/>
        <v>0</v>
      </c>
      <c r="S36" s="47">
        <f t="shared" si="8"/>
        <v>0</v>
      </c>
      <c r="T36" s="47">
        <f t="shared" si="9"/>
        <v>1</v>
      </c>
      <c r="V36" t="s">
        <v>94</v>
      </c>
    </row>
    <row r="37" spans="1:20" ht="15" customHeight="1" thickBot="1">
      <c r="A37" s="38">
        <v>30</v>
      </c>
      <c r="B37" s="65"/>
      <c r="C37" s="51" t="s">
        <v>95</v>
      </c>
      <c r="D37" s="46">
        <f t="shared" si="0"/>
        <v>0</v>
      </c>
      <c r="E37" s="51" t="s">
        <v>95</v>
      </c>
      <c r="F37" s="46">
        <f t="shared" si="1"/>
        <v>0</v>
      </c>
      <c r="G37" s="51" t="s">
        <v>95</v>
      </c>
      <c r="H37" s="46">
        <f t="shared" si="2"/>
        <v>0</v>
      </c>
      <c r="I37" s="51" t="s">
        <v>95</v>
      </c>
      <c r="J37" s="46">
        <f t="shared" si="3"/>
        <v>0</v>
      </c>
      <c r="K37" s="51" t="s">
        <v>95</v>
      </c>
      <c r="L37" s="46">
        <f t="shared" si="4"/>
        <v>0</v>
      </c>
      <c r="M37" s="51" t="s">
        <v>95</v>
      </c>
      <c r="N37" s="46">
        <f t="shared" si="5"/>
        <v>0</v>
      </c>
      <c r="O37" s="51" t="s">
        <v>95</v>
      </c>
      <c r="P37" s="46">
        <f t="shared" si="6"/>
        <v>0</v>
      </c>
      <c r="Q37" s="51" t="s">
        <v>95</v>
      </c>
      <c r="R37" s="46">
        <f t="shared" si="7"/>
        <v>0</v>
      </c>
      <c r="S37" s="47">
        <f t="shared" si="8"/>
        <v>0</v>
      </c>
      <c r="T37" s="47">
        <f t="shared" si="9"/>
        <v>1</v>
      </c>
    </row>
    <row r="38" spans="1:20" ht="15" customHeight="1" thickBot="1">
      <c r="A38" s="39">
        <v>31</v>
      </c>
      <c r="B38" s="65"/>
      <c r="C38" s="51" t="s">
        <v>95</v>
      </c>
      <c r="D38" s="46">
        <f t="shared" si="0"/>
        <v>0</v>
      </c>
      <c r="E38" s="51" t="s">
        <v>95</v>
      </c>
      <c r="F38" s="46">
        <f t="shared" si="1"/>
        <v>0</v>
      </c>
      <c r="G38" s="51" t="s">
        <v>95</v>
      </c>
      <c r="H38" s="46">
        <f t="shared" si="2"/>
        <v>0</v>
      </c>
      <c r="I38" s="51" t="s">
        <v>95</v>
      </c>
      <c r="J38" s="46">
        <f t="shared" si="3"/>
        <v>0</v>
      </c>
      <c r="K38" s="51" t="s">
        <v>95</v>
      </c>
      <c r="L38" s="46">
        <f t="shared" si="4"/>
        <v>0</v>
      </c>
      <c r="M38" s="51" t="s">
        <v>95</v>
      </c>
      <c r="N38" s="46">
        <f t="shared" si="5"/>
        <v>0</v>
      </c>
      <c r="O38" s="51" t="s">
        <v>95</v>
      </c>
      <c r="P38" s="46">
        <f t="shared" si="6"/>
        <v>0</v>
      </c>
      <c r="Q38" s="51" t="s">
        <v>95</v>
      </c>
      <c r="R38" s="46">
        <f t="shared" si="7"/>
        <v>0</v>
      </c>
      <c r="S38" s="47">
        <f t="shared" si="8"/>
        <v>0</v>
      </c>
      <c r="T38" s="47">
        <f t="shared" si="9"/>
        <v>1</v>
      </c>
    </row>
    <row r="39" spans="1:20" ht="15" customHeight="1" thickBot="1">
      <c r="A39" s="38">
        <v>32</v>
      </c>
      <c r="B39" s="65"/>
      <c r="C39" s="51" t="s">
        <v>95</v>
      </c>
      <c r="D39" s="46">
        <f t="shared" si="0"/>
        <v>0</v>
      </c>
      <c r="E39" s="51" t="s">
        <v>95</v>
      </c>
      <c r="F39" s="46">
        <f t="shared" si="1"/>
        <v>0</v>
      </c>
      <c r="G39" s="51" t="s">
        <v>95</v>
      </c>
      <c r="H39" s="46">
        <f t="shared" si="2"/>
        <v>0</v>
      </c>
      <c r="I39" s="51" t="s">
        <v>95</v>
      </c>
      <c r="J39" s="46">
        <f t="shared" si="3"/>
        <v>0</v>
      </c>
      <c r="K39" s="51" t="s">
        <v>95</v>
      </c>
      <c r="L39" s="46">
        <f t="shared" si="4"/>
        <v>0</v>
      </c>
      <c r="M39" s="51" t="s">
        <v>95</v>
      </c>
      <c r="N39" s="46">
        <f t="shared" si="5"/>
        <v>0</v>
      </c>
      <c r="O39" s="51" t="s">
        <v>95</v>
      </c>
      <c r="P39" s="46">
        <f t="shared" si="6"/>
        <v>0</v>
      </c>
      <c r="Q39" s="51" t="s">
        <v>95</v>
      </c>
      <c r="R39" s="46">
        <f t="shared" si="7"/>
        <v>0</v>
      </c>
      <c r="S39" s="47">
        <f t="shared" si="8"/>
        <v>0</v>
      </c>
      <c r="T39" s="47">
        <f t="shared" si="9"/>
        <v>1</v>
      </c>
    </row>
    <row r="40" spans="1:20" ht="15" customHeight="1" thickBot="1">
      <c r="A40" s="39">
        <v>33</v>
      </c>
      <c r="B40" s="65"/>
      <c r="C40" s="51" t="s">
        <v>95</v>
      </c>
      <c r="D40" s="46">
        <f t="shared" si="0"/>
        <v>0</v>
      </c>
      <c r="E40" s="51" t="s">
        <v>95</v>
      </c>
      <c r="F40" s="46">
        <f t="shared" si="1"/>
        <v>0</v>
      </c>
      <c r="G40" s="51" t="s">
        <v>95</v>
      </c>
      <c r="H40" s="46">
        <f t="shared" si="2"/>
        <v>0</v>
      </c>
      <c r="I40" s="51" t="s">
        <v>95</v>
      </c>
      <c r="J40" s="46">
        <f t="shared" si="3"/>
        <v>0</v>
      </c>
      <c r="K40" s="51" t="s">
        <v>95</v>
      </c>
      <c r="L40" s="46">
        <f t="shared" si="4"/>
        <v>0</v>
      </c>
      <c r="M40" s="51" t="s">
        <v>95</v>
      </c>
      <c r="N40" s="46">
        <f t="shared" si="5"/>
        <v>0</v>
      </c>
      <c r="O40" s="51" t="s">
        <v>95</v>
      </c>
      <c r="P40" s="46">
        <f t="shared" si="6"/>
        <v>0</v>
      </c>
      <c r="Q40" s="51" t="s">
        <v>95</v>
      </c>
      <c r="R40" s="46">
        <f t="shared" si="7"/>
        <v>0</v>
      </c>
      <c r="S40" s="47">
        <f t="shared" si="8"/>
        <v>0</v>
      </c>
      <c r="T40" s="47">
        <f t="shared" si="9"/>
        <v>1</v>
      </c>
    </row>
    <row r="41" spans="1:20" ht="15" customHeight="1" thickBot="1">
      <c r="A41" s="38">
        <v>34</v>
      </c>
      <c r="B41" s="65"/>
      <c r="C41" s="51" t="s">
        <v>95</v>
      </c>
      <c r="D41" s="46">
        <f t="shared" si="0"/>
        <v>0</v>
      </c>
      <c r="E41" s="51" t="s">
        <v>95</v>
      </c>
      <c r="F41" s="46">
        <f t="shared" si="1"/>
        <v>0</v>
      </c>
      <c r="G41" s="51" t="s">
        <v>95</v>
      </c>
      <c r="H41" s="46">
        <f t="shared" si="2"/>
        <v>0</v>
      </c>
      <c r="I41" s="51" t="s">
        <v>95</v>
      </c>
      <c r="J41" s="46">
        <f t="shared" si="3"/>
        <v>0</v>
      </c>
      <c r="K41" s="51" t="s">
        <v>95</v>
      </c>
      <c r="L41" s="46">
        <f t="shared" si="4"/>
        <v>0</v>
      </c>
      <c r="M41" s="51" t="s">
        <v>95</v>
      </c>
      <c r="N41" s="46">
        <f t="shared" si="5"/>
        <v>0</v>
      </c>
      <c r="O41" s="51" t="s">
        <v>95</v>
      </c>
      <c r="P41" s="46">
        <f t="shared" si="6"/>
        <v>0</v>
      </c>
      <c r="Q41" s="51" t="s">
        <v>95</v>
      </c>
      <c r="R41" s="46">
        <f t="shared" si="7"/>
        <v>0</v>
      </c>
      <c r="S41" s="47">
        <f t="shared" si="8"/>
        <v>0</v>
      </c>
      <c r="T41" s="47">
        <f t="shared" si="9"/>
        <v>1</v>
      </c>
    </row>
    <row r="42" spans="1:20" ht="15" customHeight="1" thickBot="1">
      <c r="A42" s="39">
        <v>35</v>
      </c>
      <c r="B42" s="65"/>
      <c r="C42" s="51" t="s">
        <v>95</v>
      </c>
      <c r="D42" s="46">
        <f t="shared" si="0"/>
        <v>0</v>
      </c>
      <c r="E42" s="51" t="s">
        <v>95</v>
      </c>
      <c r="F42" s="46">
        <f t="shared" si="1"/>
        <v>0</v>
      </c>
      <c r="G42" s="51" t="s">
        <v>95</v>
      </c>
      <c r="H42" s="46">
        <f t="shared" si="2"/>
        <v>0</v>
      </c>
      <c r="I42" s="51" t="s">
        <v>95</v>
      </c>
      <c r="J42" s="46">
        <f t="shared" si="3"/>
        <v>0</v>
      </c>
      <c r="K42" s="51" t="s">
        <v>95</v>
      </c>
      <c r="L42" s="46">
        <f t="shared" si="4"/>
        <v>0</v>
      </c>
      <c r="M42" s="51" t="s">
        <v>95</v>
      </c>
      <c r="N42" s="46">
        <f t="shared" si="5"/>
        <v>0</v>
      </c>
      <c r="O42" s="51" t="s">
        <v>95</v>
      </c>
      <c r="P42" s="46">
        <f t="shared" si="6"/>
        <v>0</v>
      </c>
      <c r="Q42" s="51" t="s">
        <v>95</v>
      </c>
      <c r="R42" s="46">
        <f t="shared" si="7"/>
        <v>0</v>
      </c>
      <c r="S42" s="47">
        <f t="shared" si="8"/>
        <v>0</v>
      </c>
      <c r="T42" s="47">
        <f t="shared" si="9"/>
        <v>1</v>
      </c>
    </row>
    <row r="43" spans="1:20" ht="15" customHeight="1" thickBot="1">
      <c r="A43" s="38">
        <v>36</v>
      </c>
      <c r="B43" s="65"/>
      <c r="C43" s="51" t="s">
        <v>95</v>
      </c>
      <c r="D43" s="46">
        <f t="shared" si="0"/>
        <v>0</v>
      </c>
      <c r="E43" s="51" t="s">
        <v>95</v>
      </c>
      <c r="F43" s="46">
        <f t="shared" si="1"/>
        <v>0</v>
      </c>
      <c r="G43" s="51" t="s">
        <v>95</v>
      </c>
      <c r="H43" s="46">
        <f t="shared" si="2"/>
        <v>0</v>
      </c>
      <c r="I43" s="51" t="s">
        <v>95</v>
      </c>
      <c r="J43" s="46">
        <f t="shared" si="3"/>
        <v>0</v>
      </c>
      <c r="K43" s="51" t="s">
        <v>95</v>
      </c>
      <c r="L43" s="46">
        <f t="shared" si="4"/>
        <v>0</v>
      </c>
      <c r="M43" s="51" t="s">
        <v>95</v>
      </c>
      <c r="N43" s="46">
        <f t="shared" si="5"/>
        <v>0</v>
      </c>
      <c r="O43" s="51" t="s">
        <v>95</v>
      </c>
      <c r="P43" s="46">
        <f t="shared" si="6"/>
        <v>0</v>
      </c>
      <c r="Q43" s="51" t="s">
        <v>95</v>
      </c>
      <c r="R43" s="46">
        <f t="shared" si="7"/>
        <v>0</v>
      </c>
      <c r="S43" s="47">
        <f t="shared" si="8"/>
        <v>0</v>
      </c>
      <c r="T43" s="47">
        <f t="shared" si="9"/>
        <v>1</v>
      </c>
    </row>
    <row r="44" spans="1:20" ht="15" customHeight="1" thickBot="1">
      <c r="A44" s="39">
        <v>37</v>
      </c>
      <c r="B44" s="65"/>
      <c r="C44" s="51" t="s">
        <v>95</v>
      </c>
      <c r="D44" s="46">
        <f t="shared" si="0"/>
        <v>0</v>
      </c>
      <c r="E44" s="51" t="s">
        <v>95</v>
      </c>
      <c r="F44" s="46">
        <f t="shared" si="1"/>
        <v>0</v>
      </c>
      <c r="G44" s="51" t="s">
        <v>95</v>
      </c>
      <c r="H44" s="46">
        <f t="shared" si="2"/>
        <v>0</v>
      </c>
      <c r="I44" s="51" t="s">
        <v>95</v>
      </c>
      <c r="J44" s="46">
        <f t="shared" si="3"/>
        <v>0</v>
      </c>
      <c r="K44" s="51" t="s">
        <v>95</v>
      </c>
      <c r="L44" s="46">
        <f t="shared" si="4"/>
        <v>0</v>
      </c>
      <c r="M44" s="51" t="s">
        <v>95</v>
      </c>
      <c r="N44" s="46">
        <f t="shared" si="5"/>
        <v>0</v>
      </c>
      <c r="O44" s="51" t="s">
        <v>95</v>
      </c>
      <c r="P44" s="46">
        <f t="shared" si="6"/>
        <v>0</v>
      </c>
      <c r="Q44" s="51" t="s">
        <v>95</v>
      </c>
      <c r="R44" s="46">
        <f t="shared" si="7"/>
        <v>0</v>
      </c>
      <c r="S44" s="47">
        <f t="shared" si="8"/>
        <v>0</v>
      </c>
      <c r="T44" s="47">
        <f t="shared" si="9"/>
        <v>1</v>
      </c>
    </row>
    <row r="45" spans="1:20" ht="15" customHeight="1" thickBot="1">
      <c r="A45" s="38">
        <v>38</v>
      </c>
      <c r="B45" s="65"/>
      <c r="C45" s="51" t="s">
        <v>95</v>
      </c>
      <c r="D45" s="46">
        <f t="shared" si="0"/>
        <v>0</v>
      </c>
      <c r="E45" s="51" t="s">
        <v>95</v>
      </c>
      <c r="F45" s="46">
        <f t="shared" si="1"/>
        <v>0</v>
      </c>
      <c r="G45" s="51" t="s">
        <v>95</v>
      </c>
      <c r="H45" s="46">
        <f t="shared" si="2"/>
        <v>0</v>
      </c>
      <c r="I45" s="51" t="s">
        <v>95</v>
      </c>
      <c r="J45" s="46">
        <f t="shared" si="3"/>
        <v>0</v>
      </c>
      <c r="K45" s="51" t="s">
        <v>95</v>
      </c>
      <c r="L45" s="46">
        <f t="shared" si="4"/>
        <v>0</v>
      </c>
      <c r="M45" s="51" t="s">
        <v>95</v>
      </c>
      <c r="N45" s="46">
        <f t="shared" si="5"/>
        <v>0</v>
      </c>
      <c r="O45" s="51" t="s">
        <v>95</v>
      </c>
      <c r="P45" s="46">
        <f t="shared" si="6"/>
        <v>0</v>
      </c>
      <c r="Q45" s="51" t="s">
        <v>95</v>
      </c>
      <c r="R45" s="46">
        <f t="shared" si="7"/>
        <v>0</v>
      </c>
      <c r="S45" s="47">
        <f t="shared" si="8"/>
        <v>0</v>
      </c>
      <c r="T45" s="47">
        <f t="shared" si="9"/>
        <v>1</v>
      </c>
    </row>
    <row r="46" spans="1:20" ht="15" customHeight="1" thickBot="1">
      <c r="A46" s="39">
        <v>39</v>
      </c>
      <c r="B46" s="65"/>
      <c r="C46" s="51" t="s">
        <v>95</v>
      </c>
      <c r="D46" s="46">
        <f t="shared" si="0"/>
        <v>0</v>
      </c>
      <c r="E46" s="51" t="s">
        <v>95</v>
      </c>
      <c r="F46" s="46">
        <f t="shared" si="1"/>
        <v>0</v>
      </c>
      <c r="G46" s="51" t="s">
        <v>95</v>
      </c>
      <c r="H46" s="46">
        <f t="shared" si="2"/>
        <v>0</v>
      </c>
      <c r="I46" s="51" t="s">
        <v>95</v>
      </c>
      <c r="J46" s="46">
        <f t="shared" si="3"/>
        <v>0</v>
      </c>
      <c r="K46" s="51" t="s">
        <v>95</v>
      </c>
      <c r="L46" s="46">
        <f t="shared" si="4"/>
        <v>0</v>
      </c>
      <c r="M46" s="51" t="s">
        <v>95</v>
      </c>
      <c r="N46" s="46">
        <f t="shared" si="5"/>
        <v>0</v>
      </c>
      <c r="O46" s="51" t="s">
        <v>95</v>
      </c>
      <c r="P46" s="46">
        <f t="shared" si="6"/>
        <v>0</v>
      </c>
      <c r="Q46" s="51" t="s">
        <v>95</v>
      </c>
      <c r="R46" s="46">
        <f t="shared" si="7"/>
        <v>0</v>
      </c>
      <c r="S46" s="47">
        <f t="shared" si="8"/>
        <v>0</v>
      </c>
      <c r="T46" s="47">
        <f t="shared" si="9"/>
        <v>1</v>
      </c>
    </row>
    <row r="47" spans="1:20" ht="15" customHeight="1" thickBot="1">
      <c r="A47" s="38">
        <v>40</v>
      </c>
      <c r="B47" s="65"/>
      <c r="C47" s="51" t="s">
        <v>95</v>
      </c>
      <c r="D47" s="46">
        <f t="shared" si="0"/>
        <v>0</v>
      </c>
      <c r="E47" s="51" t="s">
        <v>95</v>
      </c>
      <c r="F47" s="46">
        <f t="shared" si="1"/>
        <v>0</v>
      </c>
      <c r="G47" s="51" t="s">
        <v>95</v>
      </c>
      <c r="H47" s="46">
        <f t="shared" si="2"/>
        <v>0</v>
      </c>
      <c r="I47" s="51" t="s">
        <v>95</v>
      </c>
      <c r="J47" s="46">
        <f t="shared" si="3"/>
        <v>0</v>
      </c>
      <c r="K47" s="51" t="s">
        <v>95</v>
      </c>
      <c r="L47" s="46">
        <f t="shared" si="4"/>
        <v>0</v>
      </c>
      <c r="M47" s="51" t="s">
        <v>95</v>
      </c>
      <c r="N47" s="46">
        <f t="shared" si="5"/>
        <v>0</v>
      </c>
      <c r="O47" s="51" t="s">
        <v>95</v>
      </c>
      <c r="P47" s="46">
        <f t="shared" si="6"/>
        <v>0</v>
      </c>
      <c r="Q47" s="51" t="s">
        <v>95</v>
      </c>
      <c r="R47" s="46">
        <f t="shared" si="7"/>
        <v>0</v>
      </c>
      <c r="S47" s="47">
        <f t="shared" si="8"/>
        <v>0</v>
      </c>
      <c r="T47" s="47">
        <f t="shared" si="9"/>
        <v>1</v>
      </c>
    </row>
    <row r="48" spans="1:20" ht="15" customHeight="1" thickBot="1">
      <c r="A48" s="39">
        <v>41</v>
      </c>
      <c r="B48" s="65"/>
      <c r="C48" s="51" t="s">
        <v>95</v>
      </c>
      <c r="D48" s="46">
        <f t="shared" si="0"/>
        <v>0</v>
      </c>
      <c r="E48" s="51" t="s">
        <v>95</v>
      </c>
      <c r="F48" s="46">
        <f t="shared" si="1"/>
        <v>0</v>
      </c>
      <c r="G48" s="51" t="s">
        <v>95</v>
      </c>
      <c r="H48" s="46">
        <f t="shared" si="2"/>
        <v>0</v>
      </c>
      <c r="I48" s="51" t="s">
        <v>95</v>
      </c>
      <c r="J48" s="46">
        <f t="shared" si="3"/>
        <v>0</v>
      </c>
      <c r="K48" s="51" t="s">
        <v>95</v>
      </c>
      <c r="L48" s="46">
        <f t="shared" si="4"/>
        <v>0</v>
      </c>
      <c r="M48" s="51" t="s">
        <v>95</v>
      </c>
      <c r="N48" s="46">
        <f t="shared" si="5"/>
        <v>0</v>
      </c>
      <c r="O48" s="51" t="s">
        <v>95</v>
      </c>
      <c r="P48" s="46">
        <f t="shared" si="6"/>
        <v>0</v>
      </c>
      <c r="Q48" s="51" t="s">
        <v>95</v>
      </c>
      <c r="R48" s="46">
        <f t="shared" si="7"/>
        <v>0</v>
      </c>
      <c r="S48" s="47">
        <f t="shared" si="8"/>
        <v>0</v>
      </c>
      <c r="T48" s="47">
        <f t="shared" si="9"/>
        <v>1</v>
      </c>
    </row>
    <row r="49" spans="1:20" ht="15" customHeight="1" thickBot="1">
      <c r="A49" s="38">
        <v>42</v>
      </c>
      <c r="B49" s="41"/>
      <c r="C49" s="51" t="s">
        <v>95</v>
      </c>
      <c r="D49" s="46">
        <f t="shared" si="0"/>
        <v>0</v>
      </c>
      <c r="E49" s="51" t="s">
        <v>95</v>
      </c>
      <c r="F49" s="46">
        <f t="shared" si="1"/>
        <v>0</v>
      </c>
      <c r="G49" s="51" t="s">
        <v>95</v>
      </c>
      <c r="H49" s="46">
        <f t="shared" si="2"/>
        <v>0</v>
      </c>
      <c r="I49" s="51" t="s">
        <v>95</v>
      </c>
      <c r="J49" s="46">
        <f t="shared" si="3"/>
        <v>0</v>
      </c>
      <c r="K49" s="51" t="s">
        <v>95</v>
      </c>
      <c r="L49" s="46">
        <f t="shared" si="4"/>
        <v>0</v>
      </c>
      <c r="M49" s="51" t="s">
        <v>95</v>
      </c>
      <c r="N49" s="46">
        <f t="shared" si="5"/>
        <v>0</v>
      </c>
      <c r="O49" s="51" t="s">
        <v>95</v>
      </c>
      <c r="P49" s="46">
        <f t="shared" si="6"/>
        <v>0</v>
      </c>
      <c r="Q49" s="51" t="s">
        <v>95</v>
      </c>
      <c r="R49" s="46">
        <f t="shared" si="7"/>
        <v>0</v>
      </c>
      <c r="S49" s="47">
        <f t="shared" si="8"/>
        <v>0</v>
      </c>
      <c r="T49" s="47">
        <f t="shared" si="9"/>
        <v>1</v>
      </c>
    </row>
    <row r="50" spans="1:20" ht="15" customHeight="1" thickBot="1">
      <c r="A50" s="39">
        <v>43</v>
      </c>
      <c r="B50" s="41"/>
      <c r="C50" s="51" t="s">
        <v>95</v>
      </c>
      <c r="D50" s="46">
        <f t="shared" si="0"/>
        <v>0</v>
      </c>
      <c r="E50" s="51" t="s">
        <v>95</v>
      </c>
      <c r="F50" s="46">
        <f t="shared" si="1"/>
        <v>0</v>
      </c>
      <c r="G50" s="51" t="s">
        <v>95</v>
      </c>
      <c r="H50" s="46">
        <f t="shared" si="2"/>
        <v>0</v>
      </c>
      <c r="I50" s="51" t="s">
        <v>95</v>
      </c>
      <c r="J50" s="46">
        <f t="shared" si="3"/>
        <v>0</v>
      </c>
      <c r="K50" s="51" t="s">
        <v>95</v>
      </c>
      <c r="L50" s="46">
        <f t="shared" si="4"/>
        <v>0</v>
      </c>
      <c r="M50" s="51" t="s">
        <v>95</v>
      </c>
      <c r="N50" s="46">
        <f t="shared" si="5"/>
        <v>0</v>
      </c>
      <c r="O50" s="51" t="s">
        <v>95</v>
      </c>
      <c r="P50" s="46">
        <f t="shared" si="6"/>
        <v>0</v>
      </c>
      <c r="Q50" s="51" t="s">
        <v>95</v>
      </c>
      <c r="R50" s="46">
        <f t="shared" si="7"/>
        <v>0</v>
      </c>
      <c r="S50" s="47">
        <f t="shared" si="8"/>
        <v>0</v>
      </c>
      <c r="T50" s="47">
        <f t="shared" si="9"/>
        <v>1</v>
      </c>
    </row>
    <row r="51" spans="1:20" ht="15" customHeight="1" thickBot="1">
      <c r="A51" s="38">
        <v>44</v>
      </c>
      <c r="B51" s="41"/>
      <c r="C51" s="51" t="s">
        <v>95</v>
      </c>
      <c r="D51" s="46">
        <f t="shared" si="0"/>
        <v>0</v>
      </c>
      <c r="E51" s="51" t="s">
        <v>95</v>
      </c>
      <c r="F51" s="46">
        <f t="shared" si="1"/>
        <v>0</v>
      </c>
      <c r="G51" s="51" t="s">
        <v>95</v>
      </c>
      <c r="H51" s="46">
        <f t="shared" si="2"/>
        <v>0</v>
      </c>
      <c r="I51" s="51" t="s">
        <v>95</v>
      </c>
      <c r="J51" s="46">
        <f t="shared" si="3"/>
        <v>0</v>
      </c>
      <c r="K51" s="51" t="s">
        <v>95</v>
      </c>
      <c r="L51" s="46">
        <f t="shared" si="4"/>
        <v>0</v>
      </c>
      <c r="M51" s="51" t="s">
        <v>95</v>
      </c>
      <c r="N51" s="46">
        <f t="shared" si="5"/>
        <v>0</v>
      </c>
      <c r="O51" s="51" t="s">
        <v>95</v>
      </c>
      <c r="P51" s="46">
        <f t="shared" si="6"/>
        <v>0</v>
      </c>
      <c r="Q51" s="51" t="s">
        <v>95</v>
      </c>
      <c r="R51" s="46">
        <f t="shared" si="7"/>
        <v>0</v>
      </c>
      <c r="S51" s="47">
        <f t="shared" si="8"/>
        <v>0</v>
      </c>
      <c r="T51" s="47">
        <f t="shared" si="9"/>
        <v>1</v>
      </c>
    </row>
    <row r="52" spans="1:20" ht="15" customHeight="1" thickBot="1">
      <c r="A52" s="39">
        <v>45</v>
      </c>
      <c r="B52" s="41"/>
      <c r="C52" s="51" t="s">
        <v>95</v>
      </c>
      <c r="D52" s="46">
        <f t="shared" si="0"/>
        <v>0</v>
      </c>
      <c r="E52" s="51" t="s">
        <v>95</v>
      </c>
      <c r="F52" s="46">
        <f t="shared" si="1"/>
        <v>0</v>
      </c>
      <c r="G52" s="51" t="s">
        <v>95</v>
      </c>
      <c r="H52" s="46">
        <f t="shared" si="2"/>
        <v>0</v>
      </c>
      <c r="I52" s="51" t="s">
        <v>95</v>
      </c>
      <c r="J52" s="46">
        <f t="shared" si="3"/>
        <v>0</v>
      </c>
      <c r="K52" s="51" t="s">
        <v>95</v>
      </c>
      <c r="L52" s="46">
        <f t="shared" si="4"/>
        <v>0</v>
      </c>
      <c r="M52" s="51" t="s">
        <v>95</v>
      </c>
      <c r="N52" s="46">
        <f t="shared" si="5"/>
        <v>0</v>
      </c>
      <c r="O52" s="51" t="s">
        <v>95</v>
      </c>
      <c r="P52" s="46">
        <f t="shared" si="6"/>
        <v>0</v>
      </c>
      <c r="Q52" s="51" t="s">
        <v>95</v>
      </c>
      <c r="R52" s="46">
        <f t="shared" si="7"/>
        <v>0</v>
      </c>
      <c r="S52" s="47">
        <f t="shared" si="8"/>
        <v>0</v>
      </c>
      <c r="T52" s="47">
        <f t="shared" si="9"/>
        <v>1</v>
      </c>
    </row>
    <row r="53" spans="1:20" ht="15" customHeight="1" thickBot="1">
      <c r="A53" s="38">
        <v>46</v>
      </c>
      <c r="B53" s="41"/>
      <c r="C53" s="51" t="s">
        <v>95</v>
      </c>
      <c r="D53" s="46">
        <f t="shared" si="0"/>
        <v>0</v>
      </c>
      <c r="E53" s="51" t="s">
        <v>95</v>
      </c>
      <c r="F53" s="46">
        <f t="shared" si="1"/>
        <v>0</v>
      </c>
      <c r="G53" s="51" t="s">
        <v>95</v>
      </c>
      <c r="H53" s="46">
        <f t="shared" si="2"/>
        <v>0</v>
      </c>
      <c r="I53" s="51" t="s">
        <v>95</v>
      </c>
      <c r="J53" s="46">
        <f t="shared" si="3"/>
        <v>0</v>
      </c>
      <c r="K53" s="51" t="s">
        <v>95</v>
      </c>
      <c r="L53" s="46">
        <f t="shared" si="4"/>
        <v>0</v>
      </c>
      <c r="M53" s="51" t="s">
        <v>95</v>
      </c>
      <c r="N53" s="46">
        <f t="shared" si="5"/>
        <v>0</v>
      </c>
      <c r="O53" s="51" t="s">
        <v>95</v>
      </c>
      <c r="P53" s="46">
        <f t="shared" si="6"/>
        <v>0</v>
      </c>
      <c r="Q53" s="51" t="s">
        <v>95</v>
      </c>
      <c r="R53" s="46">
        <f t="shared" si="7"/>
        <v>0</v>
      </c>
      <c r="S53" s="47">
        <f t="shared" si="8"/>
        <v>0</v>
      </c>
      <c r="T53" s="47">
        <f t="shared" si="9"/>
        <v>1</v>
      </c>
    </row>
    <row r="54" spans="1:20" ht="15" customHeight="1" thickBot="1">
      <c r="A54" s="39">
        <v>47</v>
      </c>
      <c r="B54" s="35"/>
      <c r="C54" s="51" t="s">
        <v>95</v>
      </c>
      <c r="D54" s="46">
        <f t="shared" si="0"/>
        <v>0</v>
      </c>
      <c r="E54" s="51" t="s">
        <v>95</v>
      </c>
      <c r="F54" s="46">
        <f t="shared" si="1"/>
        <v>0</v>
      </c>
      <c r="G54" s="51" t="s">
        <v>95</v>
      </c>
      <c r="H54" s="46">
        <f t="shared" si="2"/>
        <v>0</v>
      </c>
      <c r="I54" s="51" t="s">
        <v>95</v>
      </c>
      <c r="J54" s="46">
        <f t="shared" si="3"/>
        <v>0</v>
      </c>
      <c r="K54" s="51" t="s">
        <v>95</v>
      </c>
      <c r="L54" s="46">
        <f t="shared" si="4"/>
        <v>0</v>
      </c>
      <c r="M54" s="51" t="s">
        <v>95</v>
      </c>
      <c r="N54" s="46">
        <f t="shared" si="5"/>
        <v>0</v>
      </c>
      <c r="O54" s="51" t="s">
        <v>95</v>
      </c>
      <c r="P54" s="46">
        <f t="shared" si="6"/>
        <v>0</v>
      </c>
      <c r="Q54" s="51" t="s">
        <v>95</v>
      </c>
      <c r="R54" s="46">
        <f t="shared" si="7"/>
        <v>0</v>
      </c>
      <c r="S54" s="47">
        <f t="shared" si="8"/>
        <v>0</v>
      </c>
      <c r="T54" s="47">
        <f t="shared" si="9"/>
        <v>1</v>
      </c>
    </row>
    <row r="55" spans="1:20" ht="15" customHeight="1" thickBot="1">
      <c r="A55" s="40">
        <v>48</v>
      </c>
      <c r="B55" s="36"/>
      <c r="C55" s="51" t="s">
        <v>95</v>
      </c>
      <c r="D55" s="46">
        <f t="shared" si="0"/>
        <v>0</v>
      </c>
      <c r="E55" s="51" t="s">
        <v>95</v>
      </c>
      <c r="F55" s="46">
        <f t="shared" si="1"/>
        <v>0</v>
      </c>
      <c r="G55" s="51" t="s">
        <v>95</v>
      </c>
      <c r="H55" s="46">
        <f t="shared" si="2"/>
        <v>0</v>
      </c>
      <c r="I55" s="51" t="s">
        <v>95</v>
      </c>
      <c r="J55" s="46">
        <f t="shared" si="3"/>
        <v>0</v>
      </c>
      <c r="K55" s="51" t="s">
        <v>95</v>
      </c>
      <c r="L55" s="46">
        <f t="shared" si="4"/>
        <v>0</v>
      </c>
      <c r="M55" s="51" t="s">
        <v>95</v>
      </c>
      <c r="N55" s="46">
        <f t="shared" si="5"/>
        <v>0</v>
      </c>
      <c r="O55" s="51" t="s">
        <v>95</v>
      </c>
      <c r="P55" s="46">
        <f t="shared" si="6"/>
        <v>0</v>
      </c>
      <c r="Q55" s="51" t="s">
        <v>95</v>
      </c>
      <c r="R55" s="46">
        <f t="shared" si="7"/>
        <v>0</v>
      </c>
      <c r="S55" s="47">
        <f t="shared" si="8"/>
        <v>0</v>
      </c>
      <c r="T55" s="47">
        <f t="shared" si="9"/>
        <v>1</v>
      </c>
    </row>
    <row r="58" ht="12.75">
      <c r="B58" s="55" t="s">
        <v>22</v>
      </c>
    </row>
    <row r="59" ht="12.75">
      <c r="B59" s="55" t="s">
        <v>23</v>
      </c>
    </row>
  </sheetData>
  <sheetProtection selectLockedCells="1"/>
  <mergeCells count="22">
    <mergeCell ref="AU7:AX7"/>
    <mergeCell ref="AY7:BB7"/>
    <mergeCell ref="W7:Z7"/>
    <mergeCell ref="AA7:AD7"/>
    <mergeCell ref="AE7:AH7"/>
    <mergeCell ref="AI7:AL7"/>
    <mergeCell ref="G6:H6"/>
    <mergeCell ref="I6:J6"/>
    <mergeCell ref="M6:N6"/>
    <mergeCell ref="AM7:AP7"/>
    <mergeCell ref="AQ7:AT7"/>
    <mergeCell ref="O6:P6"/>
    <mergeCell ref="A2:B2"/>
    <mergeCell ref="A4:B4"/>
    <mergeCell ref="Q6:R6"/>
    <mergeCell ref="T6:T7"/>
    <mergeCell ref="B6:B7"/>
    <mergeCell ref="A6:A7"/>
    <mergeCell ref="K6:L6"/>
    <mergeCell ref="S6:S7"/>
    <mergeCell ref="C6:D6"/>
    <mergeCell ref="E6:F6"/>
  </mergeCells>
  <conditionalFormatting sqref="AN8:AN13 AV8:AV13 AR8:AR13 X8:X13 AB8:AB13 AF8:AF13 AJ8:AJ13 AZ8:AZ13">
    <cfRule type="cellIs" priority="1" dxfId="0" operator="notEqual" stopIfTrue="1">
      <formula>""</formula>
    </cfRule>
  </conditionalFormatting>
  <printOptions horizontalCentered="1"/>
  <pageMargins left="0.3937007874015748" right="0.3937007874015748" top="1.062992125984252" bottom="0.2362204724409449" header="0.4330708661417323" footer="0.3937007874015748"/>
  <pageSetup fitToHeight="1" fitToWidth="1" horizontalDpi="300" verticalDpi="300" orientation="portrait" paperSize="9" scale="74" r:id="rId3"/>
  <headerFooter alignWithMargins="0">
    <oddHeader>&amp;C&amp;16Changing - Teams&amp;11
&amp;10
vom 31. Januar 2012</oddHead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N50"/>
  <sheetViews>
    <sheetView zoomScalePageLayoutView="0" workbookViewId="0" topLeftCell="A1">
      <selection activeCell="F3" sqref="F3:H50"/>
    </sheetView>
  </sheetViews>
  <sheetFormatPr defaultColWidth="11.421875" defaultRowHeight="12.75"/>
  <cols>
    <col min="2" max="2" width="20.7109375" style="0" customWidth="1"/>
    <col min="7" max="7" width="26.00390625" style="0" customWidth="1"/>
    <col min="8" max="8" width="9.140625" style="0" customWidth="1"/>
  </cols>
  <sheetData>
    <row r="1" spans="1:14" ht="12.75">
      <c r="A1" s="81" t="str">
        <f>Übersicht!A6</f>
        <v>Nr.</v>
      </c>
      <c r="B1" s="81" t="str">
        <f>Übersicht!B6</f>
        <v>Spieler:</v>
      </c>
      <c r="C1" s="81" t="str">
        <f>Übersicht!S6</f>
        <v>Gesamt</v>
      </c>
      <c r="D1" s="84" t="str">
        <f>Übersicht!T6</f>
        <v>Rang</v>
      </c>
      <c r="E1" s="9"/>
      <c r="F1" s="81" t="s">
        <v>12</v>
      </c>
      <c r="G1" s="81" t="s">
        <v>15</v>
      </c>
      <c r="H1" s="81" t="s">
        <v>14</v>
      </c>
      <c r="I1" s="9"/>
      <c r="J1" s="9"/>
      <c r="K1" s="9"/>
      <c r="L1" s="9"/>
      <c r="M1" s="9"/>
      <c r="N1" s="9"/>
    </row>
    <row r="2" spans="1:14" ht="24" customHeight="1" thickBot="1">
      <c r="A2" s="83">
        <f>Übersicht!A7</f>
        <v>0</v>
      </c>
      <c r="B2" s="83">
        <f>Übersicht!B7</f>
        <v>0</v>
      </c>
      <c r="C2" s="83"/>
      <c r="D2" s="85"/>
      <c r="E2" s="9"/>
      <c r="F2" s="82"/>
      <c r="G2" s="82" t="str">
        <f>Übersicht!G7</f>
        <v>Team</v>
      </c>
      <c r="H2" s="82"/>
      <c r="I2" s="9"/>
      <c r="J2" s="9"/>
      <c r="K2" s="9"/>
      <c r="L2" s="9"/>
      <c r="M2" s="9"/>
      <c r="N2" s="9"/>
    </row>
    <row r="3" spans="1:14" ht="15.75">
      <c r="A3" s="6">
        <f>Übersicht!A8</f>
        <v>1</v>
      </c>
      <c r="B3" s="7">
        <f>Übersicht!B8</f>
        <v>0</v>
      </c>
      <c r="C3" s="4">
        <f>Übersicht!S8</f>
        <v>0</v>
      </c>
      <c r="D3" s="4">
        <f>Übersicht!T8</f>
        <v>1</v>
      </c>
      <c r="E3" s="9"/>
      <c r="F3" s="10">
        <v>1</v>
      </c>
      <c r="G3" s="8" t="s">
        <v>51</v>
      </c>
      <c r="H3" s="11">
        <v>0</v>
      </c>
      <c r="I3" s="9"/>
      <c r="J3" s="9"/>
      <c r="K3" s="9"/>
      <c r="L3" s="9"/>
      <c r="M3" s="9"/>
      <c r="N3" s="9"/>
    </row>
    <row r="4" spans="1:14" ht="15.75">
      <c r="A4" s="1">
        <f>Übersicht!A9</f>
        <v>2</v>
      </c>
      <c r="B4" s="5">
        <f>Übersicht!B9</f>
        <v>0</v>
      </c>
      <c r="C4" s="4">
        <f>Übersicht!S9</f>
        <v>0</v>
      </c>
      <c r="D4" s="4">
        <f>Übersicht!T9</f>
        <v>1</v>
      </c>
      <c r="E4" s="9"/>
      <c r="F4" s="10">
        <v>1</v>
      </c>
      <c r="G4" s="8" t="s">
        <v>52</v>
      </c>
      <c r="H4" s="11">
        <v>0</v>
      </c>
      <c r="I4" s="9"/>
      <c r="J4" s="9"/>
      <c r="K4" s="9"/>
      <c r="L4" s="9"/>
      <c r="M4" s="9"/>
      <c r="N4" s="9"/>
    </row>
    <row r="5" spans="1:14" ht="15.75">
      <c r="A5" s="1">
        <f>Übersicht!A10</f>
        <v>3</v>
      </c>
      <c r="B5" s="5">
        <f>Übersicht!B10</f>
        <v>0</v>
      </c>
      <c r="C5" s="4">
        <f>Übersicht!S10</f>
        <v>0</v>
      </c>
      <c r="D5" s="4">
        <f>Übersicht!T10</f>
        <v>1</v>
      </c>
      <c r="E5" s="9"/>
      <c r="F5" s="10">
        <v>1</v>
      </c>
      <c r="G5" s="8" t="s">
        <v>53</v>
      </c>
      <c r="H5" s="11">
        <v>0</v>
      </c>
      <c r="I5" s="9"/>
      <c r="J5" s="9"/>
      <c r="K5" s="9"/>
      <c r="L5" s="9"/>
      <c r="M5" s="9"/>
      <c r="N5" s="9"/>
    </row>
    <row r="6" spans="1:14" ht="15.75">
      <c r="A6" s="1">
        <f>Übersicht!A11</f>
        <v>4</v>
      </c>
      <c r="B6" s="5">
        <f>Übersicht!B11</f>
        <v>0</v>
      </c>
      <c r="C6" s="4">
        <f>Übersicht!S11</f>
        <v>0</v>
      </c>
      <c r="D6" s="4">
        <f>Übersicht!T11</f>
        <v>1</v>
      </c>
      <c r="E6" s="9"/>
      <c r="F6" s="10">
        <v>1</v>
      </c>
      <c r="G6" s="8" t="s">
        <v>54</v>
      </c>
      <c r="H6" s="11">
        <v>0</v>
      </c>
      <c r="I6" s="9"/>
      <c r="J6" s="9"/>
      <c r="K6" s="9"/>
      <c r="L6" s="9"/>
      <c r="M6" s="9"/>
      <c r="N6" s="9"/>
    </row>
    <row r="7" spans="1:14" ht="15.75">
      <c r="A7" s="1">
        <f>Übersicht!A12</f>
        <v>5</v>
      </c>
      <c r="B7" s="5">
        <f>Übersicht!B12</f>
        <v>0</v>
      </c>
      <c r="C7" s="4">
        <f>Übersicht!S12</f>
        <v>0</v>
      </c>
      <c r="D7" s="4">
        <f>Übersicht!T12</f>
        <v>1</v>
      </c>
      <c r="E7" s="9"/>
      <c r="F7" s="10">
        <v>1</v>
      </c>
      <c r="G7" s="8" t="s">
        <v>55</v>
      </c>
      <c r="H7" s="11">
        <v>0</v>
      </c>
      <c r="I7" s="9"/>
      <c r="J7" s="9"/>
      <c r="K7" s="9"/>
      <c r="L7" s="9"/>
      <c r="M7" s="9"/>
      <c r="N7" s="9"/>
    </row>
    <row r="8" spans="1:14" ht="15.75">
      <c r="A8" s="1">
        <f>Übersicht!A13</f>
        <v>6</v>
      </c>
      <c r="B8" s="5">
        <f>Übersicht!B13</f>
        <v>0</v>
      </c>
      <c r="C8" s="4">
        <f>Übersicht!S13</f>
        <v>0</v>
      </c>
      <c r="D8" s="4">
        <f>Übersicht!T13</f>
        <v>1</v>
      </c>
      <c r="E8" s="9"/>
      <c r="F8" s="10">
        <v>1</v>
      </c>
      <c r="G8" s="8" t="s">
        <v>58</v>
      </c>
      <c r="H8" s="11">
        <v>0</v>
      </c>
      <c r="I8" s="9"/>
      <c r="J8" s="9"/>
      <c r="K8" s="9"/>
      <c r="L8" s="9"/>
      <c r="M8" s="9"/>
      <c r="N8" s="9"/>
    </row>
    <row r="9" spans="1:14" ht="15.75">
      <c r="A9" s="1">
        <f>Übersicht!A14</f>
        <v>7</v>
      </c>
      <c r="B9" s="5">
        <f>Übersicht!B14</f>
        <v>0</v>
      </c>
      <c r="C9" s="4">
        <f>Übersicht!S14</f>
        <v>0</v>
      </c>
      <c r="D9" s="4">
        <f>Übersicht!T14</f>
        <v>1</v>
      </c>
      <c r="E9" s="9"/>
      <c r="F9" s="10">
        <v>1</v>
      </c>
      <c r="G9" s="8" t="s">
        <v>56</v>
      </c>
      <c r="H9" s="11">
        <v>0</v>
      </c>
      <c r="I9" s="9"/>
      <c r="J9" s="9"/>
      <c r="K9" s="9"/>
      <c r="L9" s="9"/>
      <c r="M9" s="9"/>
      <c r="N9" s="9"/>
    </row>
    <row r="10" spans="1:14" ht="15.75">
      <c r="A10" s="1">
        <f>Übersicht!A15</f>
        <v>8</v>
      </c>
      <c r="B10" s="5">
        <f>Übersicht!B15</f>
        <v>0</v>
      </c>
      <c r="C10" s="4">
        <f>Übersicht!S15</f>
        <v>0</v>
      </c>
      <c r="D10" s="4">
        <f>Übersicht!T15</f>
        <v>1</v>
      </c>
      <c r="E10" s="9"/>
      <c r="F10" s="10">
        <v>1</v>
      </c>
      <c r="G10" s="8" t="s">
        <v>57</v>
      </c>
      <c r="H10" s="11">
        <v>0</v>
      </c>
      <c r="I10" s="9"/>
      <c r="J10" s="9"/>
      <c r="K10" s="9"/>
      <c r="L10" s="9"/>
      <c r="M10" s="9"/>
      <c r="N10" s="9"/>
    </row>
    <row r="11" spans="1:14" ht="15.75">
      <c r="A11" s="1">
        <f>Übersicht!A16</f>
        <v>9</v>
      </c>
      <c r="B11" s="5">
        <f>Übersicht!B16</f>
        <v>0</v>
      </c>
      <c r="C11" s="4">
        <f>Übersicht!S16</f>
        <v>0</v>
      </c>
      <c r="D11" s="4">
        <f>Übersicht!T16</f>
        <v>1</v>
      </c>
      <c r="E11" s="9"/>
      <c r="F11" s="10">
        <v>1</v>
      </c>
      <c r="G11" s="8" t="s">
        <v>59</v>
      </c>
      <c r="H11" s="11">
        <v>0</v>
      </c>
      <c r="I11" s="9"/>
      <c r="J11" s="9"/>
      <c r="K11" s="9"/>
      <c r="L11" s="9"/>
      <c r="M11" s="9"/>
      <c r="N11" s="9"/>
    </row>
    <row r="12" spans="1:14" ht="15.75">
      <c r="A12" s="1">
        <f>Übersicht!A17</f>
        <v>10</v>
      </c>
      <c r="B12" s="5">
        <f>Übersicht!B17</f>
        <v>0</v>
      </c>
      <c r="C12" s="4">
        <f>Übersicht!S17</f>
        <v>0</v>
      </c>
      <c r="D12" s="4">
        <f>Übersicht!T17</f>
        <v>1</v>
      </c>
      <c r="E12" s="9"/>
      <c r="F12" s="10">
        <v>1</v>
      </c>
      <c r="G12" s="8" t="s">
        <v>60</v>
      </c>
      <c r="H12" s="11">
        <v>0</v>
      </c>
      <c r="I12" s="9"/>
      <c r="J12" s="9"/>
      <c r="K12" s="9"/>
      <c r="L12" s="9"/>
      <c r="M12" s="9"/>
      <c r="N12" s="9"/>
    </row>
    <row r="13" spans="1:14" ht="15.75">
      <c r="A13" s="1">
        <f>Übersicht!A18</f>
        <v>11</v>
      </c>
      <c r="B13" s="5">
        <f>Übersicht!B18</f>
        <v>0</v>
      </c>
      <c r="C13" s="4">
        <f>Übersicht!S18</f>
        <v>0</v>
      </c>
      <c r="D13" s="4">
        <f>Übersicht!T18</f>
        <v>1</v>
      </c>
      <c r="E13" s="9"/>
      <c r="F13" s="10">
        <v>1</v>
      </c>
      <c r="G13" s="8" t="s">
        <v>61</v>
      </c>
      <c r="H13" s="11">
        <v>0</v>
      </c>
      <c r="I13" s="9"/>
      <c r="J13" s="9"/>
      <c r="K13" s="9"/>
      <c r="L13" s="9"/>
      <c r="M13" s="9"/>
      <c r="N13" s="9"/>
    </row>
    <row r="14" spans="1:14" ht="15.75">
      <c r="A14" s="1">
        <f>Übersicht!A19</f>
        <v>12</v>
      </c>
      <c r="B14" s="5">
        <f>Übersicht!B19</f>
        <v>0</v>
      </c>
      <c r="C14" s="4">
        <f>Übersicht!S19</f>
        <v>0</v>
      </c>
      <c r="D14" s="4">
        <f>Übersicht!T19</f>
        <v>1</v>
      </c>
      <c r="E14" s="9"/>
      <c r="F14" s="10">
        <v>1</v>
      </c>
      <c r="G14" s="8" t="s">
        <v>64</v>
      </c>
      <c r="H14" s="11">
        <v>0</v>
      </c>
      <c r="I14" s="9"/>
      <c r="J14" s="9"/>
      <c r="K14" s="9"/>
      <c r="L14" s="9"/>
      <c r="M14" s="9"/>
      <c r="N14" s="9"/>
    </row>
    <row r="15" spans="1:14" ht="15.75">
      <c r="A15" s="1">
        <f>Übersicht!A20</f>
        <v>13</v>
      </c>
      <c r="B15" s="5">
        <f>Übersicht!B20</f>
        <v>0</v>
      </c>
      <c r="C15" s="4">
        <f>Übersicht!S20</f>
        <v>0</v>
      </c>
      <c r="D15" s="4">
        <f>Übersicht!T20</f>
        <v>1</v>
      </c>
      <c r="E15" s="9"/>
      <c r="F15" s="10">
        <v>1</v>
      </c>
      <c r="G15" s="8" t="s">
        <v>62</v>
      </c>
      <c r="H15" s="11">
        <v>0</v>
      </c>
      <c r="I15" s="9"/>
      <c r="J15" s="9"/>
      <c r="K15" s="9"/>
      <c r="L15" s="9"/>
      <c r="M15" s="9"/>
      <c r="N15" s="9"/>
    </row>
    <row r="16" spans="1:14" ht="15.75">
      <c r="A16" s="1">
        <f>Übersicht!A21</f>
        <v>14</v>
      </c>
      <c r="B16" s="5">
        <f>Übersicht!B21</f>
        <v>0</v>
      </c>
      <c r="C16" s="4">
        <f>Übersicht!S21</f>
        <v>0</v>
      </c>
      <c r="D16" s="4">
        <f>Übersicht!T21</f>
        <v>1</v>
      </c>
      <c r="E16" s="9"/>
      <c r="F16" s="10">
        <v>1</v>
      </c>
      <c r="G16" s="8" t="s">
        <v>63</v>
      </c>
      <c r="H16" s="11">
        <v>0</v>
      </c>
      <c r="I16" s="9"/>
      <c r="J16" s="9"/>
      <c r="K16" s="9"/>
      <c r="L16" s="9"/>
      <c r="M16" s="9"/>
      <c r="N16" s="9"/>
    </row>
    <row r="17" spans="1:14" ht="15.75">
      <c r="A17" s="1">
        <f>Übersicht!A22</f>
        <v>15</v>
      </c>
      <c r="B17" s="5">
        <f>Übersicht!B22</f>
        <v>0</v>
      </c>
      <c r="C17" s="4">
        <f>Übersicht!S22</f>
        <v>0</v>
      </c>
      <c r="D17" s="4">
        <f>Übersicht!T22</f>
        <v>1</v>
      </c>
      <c r="E17" s="9"/>
      <c r="F17" s="10">
        <v>1</v>
      </c>
      <c r="G17" s="8" t="s">
        <v>65</v>
      </c>
      <c r="H17" s="11">
        <v>0</v>
      </c>
      <c r="I17" s="9"/>
      <c r="J17" s="9"/>
      <c r="K17" s="9"/>
      <c r="L17" s="9"/>
      <c r="M17" s="9"/>
      <c r="N17" s="9"/>
    </row>
    <row r="18" spans="1:14" ht="15.75">
      <c r="A18" s="1">
        <f>Übersicht!A23</f>
        <v>16</v>
      </c>
      <c r="B18" s="5">
        <f>Übersicht!B23</f>
        <v>0</v>
      </c>
      <c r="C18" s="4">
        <f>Übersicht!S23</f>
        <v>0</v>
      </c>
      <c r="D18" s="4">
        <f>Übersicht!T23</f>
        <v>1</v>
      </c>
      <c r="E18" s="9"/>
      <c r="F18" s="10">
        <v>1</v>
      </c>
      <c r="G18" s="8" t="s">
        <v>66</v>
      </c>
      <c r="H18" s="11">
        <v>0</v>
      </c>
      <c r="I18" s="9"/>
      <c r="J18" s="9"/>
      <c r="K18" s="9"/>
      <c r="L18" s="9"/>
      <c r="M18" s="9"/>
      <c r="N18" s="9"/>
    </row>
    <row r="19" spans="1:14" ht="15.75">
      <c r="A19" s="1">
        <f>Übersicht!A24</f>
        <v>17</v>
      </c>
      <c r="B19" s="5">
        <f>Übersicht!B24</f>
        <v>0</v>
      </c>
      <c r="C19" s="4">
        <f>Übersicht!S24</f>
        <v>0</v>
      </c>
      <c r="D19" s="4">
        <f>Übersicht!T24</f>
        <v>1</v>
      </c>
      <c r="E19" s="9"/>
      <c r="F19" s="10">
        <v>1</v>
      </c>
      <c r="G19" s="8" t="s">
        <v>67</v>
      </c>
      <c r="H19" s="11">
        <v>0</v>
      </c>
      <c r="I19" s="9"/>
      <c r="J19" s="9"/>
      <c r="K19" s="9"/>
      <c r="L19" s="9"/>
      <c r="M19" s="9"/>
      <c r="N19" s="9"/>
    </row>
    <row r="20" spans="1:14" ht="15.75">
      <c r="A20" s="1">
        <f>Übersicht!A25</f>
        <v>18</v>
      </c>
      <c r="B20" s="5">
        <f>Übersicht!B25</f>
        <v>0</v>
      </c>
      <c r="C20" s="4">
        <f>Übersicht!S25</f>
        <v>0</v>
      </c>
      <c r="D20" s="4">
        <f>Übersicht!T25</f>
        <v>1</v>
      </c>
      <c r="E20" s="9"/>
      <c r="F20" s="10">
        <v>1</v>
      </c>
      <c r="G20" s="8" t="s">
        <v>68</v>
      </c>
      <c r="H20" s="11">
        <v>0</v>
      </c>
      <c r="I20" s="9"/>
      <c r="J20" s="9"/>
      <c r="K20" s="9"/>
      <c r="L20" s="9"/>
      <c r="M20" s="9"/>
      <c r="N20" s="9"/>
    </row>
    <row r="21" spans="1:14" ht="15.75">
      <c r="A21" s="1">
        <f>Übersicht!A26</f>
        <v>19</v>
      </c>
      <c r="B21" s="5">
        <f>Übersicht!B26</f>
        <v>0</v>
      </c>
      <c r="C21" s="4">
        <f>Übersicht!S26</f>
        <v>0</v>
      </c>
      <c r="D21" s="4">
        <f>Übersicht!T26</f>
        <v>1</v>
      </c>
      <c r="E21" s="9"/>
      <c r="F21" s="10">
        <v>1</v>
      </c>
      <c r="G21" s="8" t="s">
        <v>69</v>
      </c>
      <c r="H21" s="11">
        <v>0</v>
      </c>
      <c r="I21" s="9"/>
      <c r="J21" s="9"/>
      <c r="K21" s="9"/>
      <c r="L21" s="9"/>
      <c r="M21" s="9"/>
      <c r="N21" s="9"/>
    </row>
    <row r="22" spans="1:14" ht="15.75">
      <c r="A22" s="1">
        <f>Übersicht!A27</f>
        <v>20</v>
      </c>
      <c r="B22" s="5">
        <f>Übersicht!B27</f>
        <v>0</v>
      </c>
      <c r="C22" s="4">
        <f>Übersicht!S27</f>
        <v>0</v>
      </c>
      <c r="D22" s="4">
        <f>Übersicht!T27</f>
        <v>1</v>
      </c>
      <c r="E22" s="9"/>
      <c r="F22" s="10">
        <v>1</v>
      </c>
      <c r="G22" s="8" t="s">
        <v>70</v>
      </c>
      <c r="H22" s="11">
        <v>0</v>
      </c>
      <c r="I22" s="9"/>
      <c r="J22" s="9"/>
      <c r="K22" s="9"/>
      <c r="L22" s="9"/>
      <c r="M22" s="9"/>
      <c r="N22" s="9"/>
    </row>
    <row r="23" spans="1:14" ht="15.75">
      <c r="A23" s="1">
        <f>Übersicht!A28</f>
        <v>21</v>
      </c>
      <c r="B23" s="5">
        <f>Übersicht!B28</f>
        <v>0</v>
      </c>
      <c r="C23" s="4">
        <f>Übersicht!S28</f>
        <v>0</v>
      </c>
      <c r="D23" s="4">
        <f>Übersicht!T28</f>
        <v>1</v>
      </c>
      <c r="E23" s="9"/>
      <c r="F23" s="10">
        <v>1</v>
      </c>
      <c r="G23" s="8" t="s">
        <v>71</v>
      </c>
      <c r="H23" s="11">
        <v>0</v>
      </c>
      <c r="I23" s="9"/>
      <c r="J23" s="9"/>
      <c r="K23" s="9"/>
      <c r="L23" s="9"/>
      <c r="M23" s="9"/>
      <c r="N23" s="9"/>
    </row>
    <row r="24" spans="1:14" ht="15.75">
      <c r="A24" s="1">
        <f>Übersicht!A29</f>
        <v>22</v>
      </c>
      <c r="B24" s="5">
        <f>Übersicht!B29</f>
        <v>0</v>
      </c>
      <c r="C24" s="4">
        <f>Übersicht!S29</f>
        <v>0</v>
      </c>
      <c r="D24" s="4">
        <f>Übersicht!T29</f>
        <v>1</v>
      </c>
      <c r="E24" s="9"/>
      <c r="F24" s="10">
        <v>1</v>
      </c>
      <c r="G24" s="8" t="s">
        <v>72</v>
      </c>
      <c r="H24" s="11">
        <v>0</v>
      </c>
      <c r="I24" s="9"/>
      <c r="J24" s="9"/>
      <c r="K24" s="9"/>
      <c r="L24" s="9"/>
      <c r="M24" s="9"/>
      <c r="N24" s="9"/>
    </row>
    <row r="25" spans="1:14" ht="15.75">
      <c r="A25" s="1">
        <f>Übersicht!A30</f>
        <v>23</v>
      </c>
      <c r="B25" s="5">
        <f>Übersicht!B30</f>
        <v>0</v>
      </c>
      <c r="C25" s="4">
        <f>Übersicht!S30</f>
        <v>0</v>
      </c>
      <c r="D25" s="4">
        <f>Übersicht!T30</f>
        <v>1</v>
      </c>
      <c r="E25" s="9"/>
      <c r="F25" s="10">
        <v>1</v>
      </c>
      <c r="G25" s="8" t="s">
        <v>73</v>
      </c>
      <c r="H25" s="11">
        <v>0</v>
      </c>
      <c r="I25" s="9"/>
      <c r="J25" s="9"/>
      <c r="K25" s="9"/>
      <c r="L25" s="9"/>
      <c r="M25" s="9"/>
      <c r="N25" s="9"/>
    </row>
    <row r="26" spans="1:14" ht="15.75">
      <c r="A26" s="1">
        <f>Übersicht!A31</f>
        <v>24</v>
      </c>
      <c r="B26" s="5">
        <f>Übersicht!B31</f>
        <v>0</v>
      </c>
      <c r="C26" s="4">
        <f>Übersicht!S31</f>
        <v>0</v>
      </c>
      <c r="D26" s="4">
        <f>Übersicht!T31</f>
        <v>1</v>
      </c>
      <c r="E26" s="9"/>
      <c r="F26" s="10">
        <v>1</v>
      </c>
      <c r="G26" s="8" t="s">
        <v>74</v>
      </c>
      <c r="H26" s="11">
        <v>0</v>
      </c>
      <c r="I26" s="9"/>
      <c r="J26" s="9"/>
      <c r="K26" s="9"/>
      <c r="L26" s="9"/>
      <c r="M26" s="9"/>
      <c r="N26" s="9"/>
    </row>
    <row r="27" spans="1:14" ht="15.75">
      <c r="A27" s="1">
        <f>Übersicht!A32</f>
        <v>25</v>
      </c>
      <c r="B27" s="5">
        <f>Übersicht!B32</f>
        <v>0</v>
      </c>
      <c r="C27" s="4">
        <f>Übersicht!S32</f>
        <v>0</v>
      </c>
      <c r="D27" s="4">
        <f>Übersicht!T32</f>
        <v>1</v>
      </c>
      <c r="E27" s="9"/>
      <c r="F27" s="10">
        <v>1</v>
      </c>
      <c r="G27" s="8">
        <v>0</v>
      </c>
      <c r="H27" s="11">
        <v>0</v>
      </c>
      <c r="I27" s="9"/>
      <c r="J27" s="9"/>
      <c r="K27" s="9"/>
      <c r="L27" s="9"/>
      <c r="M27" s="9"/>
      <c r="N27" s="9"/>
    </row>
    <row r="28" spans="1:14" ht="15.75">
      <c r="A28" s="1">
        <f>Übersicht!A33</f>
        <v>26</v>
      </c>
      <c r="B28" s="5">
        <f>Übersicht!B33</f>
        <v>0</v>
      </c>
      <c r="C28" s="4">
        <f>Übersicht!S33</f>
        <v>0</v>
      </c>
      <c r="D28" s="4">
        <f>Übersicht!T33</f>
        <v>1</v>
      </c>
      <c r="E28" s="9"/>
      <c r="F28" s="10">
        <v>1</v>
      </c>
      <c r="G28" s="8">
        <v>0</v>
      </c>
      <c r="H28" s="11">
        <v>0</v>
      </c>
      <c r="I28" s="9"/>
      <c r="J28" s="9"/>
      <c r="K28" s="9"/>
      <c r="L28" s="9"/>
      <c r="M28" s="9"/>
      <c r="N28" s="9"/>
    </row>
    <row r="29" spans="1:14" ht="16.5" thickBot="1">
      <c r="A29" s="1">
        <f>Übersicht!A34</f>
        <v>27</v>
      </c>
      <c r="B29" s="5">
        <f>Übersicht!B34</f>
        <v>0</v>
      </c>
      <c r="C29" s="4">
        <f>Übersicht!S34</f>
        <v>0</v>
      </c>
      <c r="D29" s="4">
        <f>Übersicht!T34</f>
        <v>1</v>
      </c>
      <c r="E29" s="9"/>
      <c r="F29" s="12">
        <v>1</v>
      </c>
      <c r="G29" s="13">
        <v>0</v>
      </c>
      <c r="H29" s="14">
        <v>0</v>
      </c>
      <c r="I29" s="9"/>
      <c r="J29" s="9"/>
      <c r="K29" s="9"/>
      <c r="L29" s="9"/>
      <c r="M29" s="9"/>
      <c r="N29" s="9"/>
    </row>
    <row r="30" spans="1:8" s="9" customFormat="1" ht="16.5" thickBot="1">
      <c r="A30" s="1">
        <f>Übersicht!A35</f>
        <v>28</v>
      </c>
      <c r="B30" s="5">
        <f>Übersicht!B35</f>
        <v>0</v>
      </c>
      <c r="C30" s="4">
        <f>Übersicht!S35</f>
        <v>0</v>
      </c>
      <c r="D30" s="4">
        <f>Übersicht!T35</f>
        <v>1</v>
      </c>
      <c r="F30" s="12">
        <v>1</v>
      </c>
      <c r="G30" s="13">
        <v>0</v>
      </c>
      <c r="H30" s="14">
        <v>0</v>
      </c>
    </row>
    <row r="31" spans="1:14" ht="16.5" thickBot="1">
      <c r="A31" s="1">
        <f>Übersicht!A36</f>
        <v>29</v>
      </c>
      <c r="B31" s="5">
        <f>Übersicht!B36</f>
        <v>0</v>
      </c>
      <c r="C31" s="4">
        <f>Übersicht!S36</f>
        <v>0</v>
      </c>
      <c r="D31" s="4">
        <f>Übersicht!T36</f>
        <v>1</v>
      </c>
      <c r="E31" s="9"/>
      <c r="F31" s="12">
        <v>1</v>
      </c>
      <c r="G31" s="13">
        <v>0</v>
      </c>
      <c r="H31" s="14">
        <v>0</v>
      </c>
      <c r="I31" s="9"/>
      <c r="J31" s="9"/>
      <c r="K31" s="9"/>
      <c r="L31" s="9"/>
      <c r="M31" s="9"/>
      <c r="N31" s="9"/>
    </row>
    <row r="32" spans="1:14" ht="16.5" thickBot="1">
      <c r="A32" s="1">
        <f>Übersicht!A37</f>
        <v>30</v>
      </c>
      <c r="B32" s="5">
        <f>Übersicht!B37</f>
        <v>0</v>
      </c>
      <c r="C32" s="4">
        <f>Übersicht!S37</f>
        <v>0</v>
      </c>
      <c r="D32" s="4">
        <f>Übersicht!T37</f>
        <v>1</v>
      </c>
      <c r="E32" s="9"/>
      <c r="F32" s="12">
        <v>1</v>
      </c>
      <c r="G32" s="13">
        <v>0</v>
      </c>
      <c r="H32" s="14">
        <v>0</v>
      </c>
      <c r="I32" s="9"/>
      <c r="J32" s="9"/>
      <c r="K32" s="9"/>
      <c r="L32" s="9"/>
      <c r="M32" s="9"/>
      <c r="N32" s="9"/>
    </row>
    <row r="33" spans="1:14" ht="16.5" thickBot="1">
      <c r="A33" s="1">
        <f>Übersicht!A38</f>
        <v>31</v>
      </c>
      <c r="B33" s="5">
        <f>Übersicht!B38</f>
        <v>0</v>
      </c>
      <c r="C33" s="4">
        <f>Übersicht!S38</f>
        <v>0</v>
      </c>
      <c r="D33" s="4">
        <f>Übersicht!T38</f>
        <v>1</v>
      </c>
      <c r="E33" s="9"/>
      <c r="F33" s="12">
        <v>1</v>
      </c>
      <c r="G33" s="13">
        <v>0</v>
      </c>
      <c r="H33" s="14">
        <v>0</v>
      </c>
      <c r="I33" s="9"/>
      <c r="J33" s="9"/>
      <c r="K33" s="9"/>
      <c r="L33" s="9"/>
      <c r="M33" s="9"/>
      <c r="N33" s="9"/>
    </row>
    <row r="34" spans="1:14" ht="16.5" thickBot="1">
      <c r="A34" s="1">
        <f>Übersicht!A39</f>
        <v>32</v>
      </c>
      <c r="B34" s="5">
        <f>Übersicht!B39</f>
        <v>0</v>
      </c>
      <c r="C34" s="4">
        <f>Übersicht!S39</f>
        <v>0</v>
      </c>
      <c r="D34" s="4">
        <f>Übersicht!T39</f>
        <v>1</v>
      </c>
      <c r="E34" s="9"/>
      <c r="F34" s="12">
        <v>1</v>
      </c>
      <c r="G34" s="13">
        <v>0</v>
      </c>
      <c r="H34" s="14">
        <v>0</v>
      </c>
      <c r="I34" s="9"/>
      <c r="J34" s="9"/>
      <c r="K34" s="9"/>
      <c r="L34" s="9"/>
      <c r="M34" s="9"/>
      <c r="N34" s="9"/>
    </row>
    <row r="35" spans="1:14" ht="16.5" thickBot="1">
      <c r="A35" s="1">
        <f>Übersicht!A40</f>
        <v>33</v>
      </c>
      <c r="B35" s="5">
        <f>Übersicht!B40</f>
        <v>0</v>
      </c>
      <c r="C35" s="4">
        <f>Übersicht!S40</f>
        <v>0</v>
      </c>
      <c r="D35" s="4">
        <f>Übersicht!T40</f>
        <v>1</v>
      </c>
      <c r="E35" s="9"/>
      <c r="F35" s="12">
        <v>1</v>
      </c>
      <c r="G35" s="13">
        <v>0</v>
      </c>
      <c r="H35" s="14">
        <v>0</v>
      </c>
      <c r="I35" s="9"/>
      <c r="J35" s="9"/>
      <c r="K35" s="9"/>
      <c r="L35" s="9"/>
      <c r="M35" s="9"/>
      <c r="N35" s="9"/>
    </row>
    <row r="36" spans="1:14" ht="16.5" thickBot="1">
      <c r="A36" s="1">
        <f>Übersicht!A41</f>
        <v>34</v>
      </c>
      <c r="B36" s="5">
        <f>Übersicht!B41</f>
        <v>0</v>
      </c>
      <c r="C36" s="4">
        <f>Übersicht!S41</f>
        <v>0</v>
      </c>
      <c r="D36" s="4">
        <f>Übersicht!T41</f>
        <v>1</v>
      </c>
      <c r="E36" s="9"/>
      <c r="F36" s="12">
        <v>1</v>
      </c>
      <c r="G36" s="13">
        <v>0</v>
      </c>
      <c r="H36" s="14">
        <v>0</v>
      </c>
      <c r="I36" s="9"/>
      <c r="J36" s="9"/>
      <c r="K36" s="9"/>
      <c r="L36" s="9"/>
      <c r="M36" s="9"/>
      <c r="N36" s="9"/>
    </row>
    <row r="37" spans="1:14" ht="16.5" thickBot="1">
      <c r="A37" s="1">
        <f>Übersicht!A42</f>
        <v>35</v>
      </c>
      <c r="B37" s="5">
        <f>Übersicht!B42</f>
        <v>0</v>
      </c>
      <c r="C37" s="4">
        <f>Übersicht!S42</f>
        <v>0</v>
      </c>
      <c r="D37" s="4">
        <f>Übersicht!T42</f>
        <v>1</v>
      </c>
      <c r="E37" s="9"/>
      <c r="F37" s="12">
        <v>1</v>
      </c>
      <c r="G37" s="13">
        <v>0</v>
      </c>
      <c r="H37" s="14">
        <v>0</v>
      </c>
      <c r="I37" s="9"/>
      <c r="J37" s="9"/>
      <c r="K37" s="9"/>
      <c r="L37" s="9"/>
      <c r="M37" s="9"/>
      <c r="N37" s="9"/>
    </row>
    <row r="38" spans="1:14" ht="16.5" thickBot="1">
      <c r="A38" s="1">
        <f>Übersicht!A43</f>
        <v>36</v>
      </c>
      <c r="B38" s="5">
        <f>Übersicht!B43</f>
        <v>0</v>
      </c>
      <c r="C38" s="4">
        <f>Übersicht!S43</f>
        <v>0</v>
      </c>
      <c r="D38" s="4">
        <f>Übersicht!T43</f>
        <v>1</v>
      </c>
      <c r="E38" s="9"/>
      <c r="F38" s="12">
        <v>1</v>
      </c>
      <c r="G38" s="13">
        <v>0</v>
      </c>
      <c r="H38" s="14">
        <v>0</v>
      </c>
      <c r="I38" s="9"/>
      <c r="J38" s="9"/>
      <c r="K38" s="9"/>
      <c r="L38" s="9"/>
      <c r="M38" s="9"/>
      <c r="N38" s="9"/>
    </row>
    <row r="39" spans="1:14" ht="16.5" thickBot="1">
      <c r="A39" s="1">
        <f>Übersicht!A44</f>
        <v>37</v>
      </c>
      <c r="B39" s="5">
        <f>Übersicht!B44</f>
        <v>0</v>
      </c>
      <c r="C39" s="4">
        <f>Übersicht!S44</f>
        <v>0</v>
      </c>
      <c r="D39" s="4">
        <f>Übersicht!T44</f>
        <v>1</v>
      </c>
      <c r="E39" s="9"/>
      <c r="F39" s="12">
        <v>1</v>
      </c>
      <c r="G39" s="13">
        <v>0</v>
      </c>
      <c r="H39" s="14">
        <v>0</v>
      </c>
      <c r="I39" s="9"/>
      <c r="J39" s="9"/>
      <c r="K39" s="9"/>
      <c r="L39" s="9"/>
      <c r="M39" s="9"/>
      <c r="N39" s="9"/>
    </row>
    <row r="40" spans="1:14" ht="16.5" thickBot="1">
      <c r="A40" s="1">
        <f>Übersicht!A45</f>
        <v>38</v>
      </c>
      <c r="B40" s="5">
        <f>Übersicht!B45</f>
        <v>0</v>
      </c>
      <c r="C40" s="4">
        <f>Übersicht!S45</f>
        <v>0</v>
      </c>
      <c r="D40" s="4">
        <f>Übersicht!T45</f>
        <v>1</v>
      </c>
      <c r="E40" s="9"/>
      <c r="F40" s="12">
        <v>1</v>
      </c>
      <c r="G40" s="13">
        <v>0</v>
      </c>
      <c r="H40" s="14">
        <v>0</v>
      </c>
      <c r="I40" s="9"/>
      <c r="J40" s="9"/>
      <c r="K40" s="9"/>
      <c r="L40" s="9"/>
      <c r="M40" s="9"/>
      <c r="N40" s="9"/>
    </row>
    <row r="41" spans="1:11" ht="16.5" thickBot="1">
      <c r="A41" s="1">
        <f>Übersicht!A46</f>
        <v>39</v>
      </c>
      <c r="B41" s="5">
        <f>Übersicht!B46</f>
        <v>0</v>
      </c>
      <c r="C41" s="4">
        <f>Übersicht!S46</f>
        <v>0</v>
      </c>
      <c r="D41" s="4">
        <f>Übersicht!T46</f>
        <v>1</v>
      </c>
      <c r="E41" s="9"/>
      <c r="F41" s="12">
        <v>1</v>
      </c>
      <c r="G41" s="13">
        <v>0</v>
      </c>
      <c r="H41" s="14">
        <v>0</v>
      </c>
      <c r="I41" s="9"/>
      <c r="J41" s="9"/>
      <c r="K41" s="9"/>
    </row>
    <row r="42" spans="1:11" ht="16.5" thickBot="1">
      <c r="A42" s="1">
        <f>Übersicht!A47</f>
        <v>40</v>
      </c>
      <c r="B42" s="5">
        <f>Übersicht!B47</f>
        <v>0</v>
      </c>
      <c r="C42" s="4">
        <f>Übersicht!S47</f>
        <v>0</v>
      </c>
      <c r="D42" s="4">
        <f>Übersicht!T47</f>
        <v>1</v>
      </c>
      <c r="E42" s="9"/>
      <c r="F42" s="12">
        <v>1</v>
      </c>
      <c r="G42" s="13">
        <v>0</v>
      </c>
      <c r="H42" s="14">
        <v>0</v>
      </c>
      <c r="I42" s="9"/>
      <c r="J42" s="9"/>
      <c r="K42" s="9"/>
    </row>
    <row r="43" spans="1:11" ht="16.5" thickBot="1">
      <c r="A43" s="1">
        <f>Übersicht!A48</f>
        <v>41</v>
      </c>
      <c r="B43" s="5">
        <f>Übersicht!B48</f>
        <v>0</v>
      </c>
      <c r="C43" s="4">
        <f>Übersicht!S48</f>
        <v>0</v>
      </c>
      <c r="D43" s="4">
        <f>Übersicht!T48</f>
        <v>1</v>
      </c>
      <c r="E43" s="9"/>
      <c r="F43" s="12">
        <v>1</v>
      </c>
      <c r="G43" s="13">
        <v>0</v>
      </c>
      <c r="H43" s="14">
        <v>0</v>
      </c>
      <c r="I43" s="9"/>
      <c r="J43" s="9"/>
      <c r="K43" s="9"/>
    </row>
    <row r="44" spans="1:11" ht="16.5" thickBot="1">
      <c r="A44" s="1">
        <f>Übersicht!A49</f>
        <v>42</v>
      </c>
      <c r="B44" s="5">
        <f>Übersicht!B49</f>
        <v>0</v>
      </c>
      <c r="C44" s="4">
        <f>Übersicht!S49</f>
        <v>0</v>
      </c>
      <c r="D44" s="4">
        <f>Übersicht!T49</f>
        <v>1</v>
      </c>
      <c r="E44" s="9"/>
      <c r="F44" s="12">
        <v>1</v>
      </c>
      <c r="G44" s="13">
        <v>0</v>
      </c>
      <c r="H44" s="14">
        <v>0</v>
      </c>
      <c r="I44" s="9"/>
      <c r="J44" s="9"/>
      <c r="K44" s="9"/>
    </row>
    <row r="45" spans="1:8" ht="16.5" thickBot="1">
      <c r="A45" s="1">
        <f>Übersicht!A50</f>
        <v>43</v>
      </c>
      <c r="B45" s="5">
        <f>Übersicht!B50</f>
        <v>0</v>
      </c>
      <c r="C45" s="4">
        <f>Übersicht!S50</f>
        <v>0</v>
      </c>
      <c r="D45" s="4">
        <f>Übersicht!T50</f>
        <v>1</v>
      </c>
      <c r="F45" s="12">
        <v>1</v>
      </c>
      <c r="G45" s="13">
        <v>0</v>
      </c>
      <c r="H45" s="14">
        <v>0</v>
      </c>
    </row>
    <row r="46" spans="1:8" ht="16.5" thickBot="1">
      <c r="A46" s="1">
        <f>Übersicht!A51</f>
        <v>44</v>
      </c>
      <c r="B46" s="5">
        <f>Übersicht!B51</f>
        <v>0</v>
      </c>
      <c r="C46" s="4">
        <f>Übersicht!S51</f>
        <v>0</v>
      </c>
      <c r="D46" s="4">
        <f>Übersicht!T51</f>
        <v>1</v>
      </c>
      <c r="F46" s="12">
        <v>1</v>
      </c>
      <c r="G46" s="13">
        <v>0</v>
      </c>
      <c r="H46" s="14">
        <v>0</v>
      </c>
    </row>
    <row r="47" spans="1:8" ht="16.5" thickBot="1">
      <c r="A47" s="1">
        <f>Übersicht!A52</f>
        <v>45</v>
      </c>
      <c r="B47" s="5">
        <f>Übersicht!B52</f>
        <v>0</v>
      </c>
      <c r="C47" s="4">
        <f>Übersicht!S52</f>
        <v>0</v>
      </c>
      <c r="D47" s="4">
        <f>Übersicht!T52</f>
        <v>1</v>
      </c>
      <c r="F47" s="12">
        <v>1</v>
      </c>
      <c r="G47" s="13">
        <v>0</v>
      </c>
      <c r="H47" s="14">
        <v>0</v>
      </c>
    </row>
    <row r="48" spans="1:8" ht="16.5" thickBot="1">
      <c r="A48" s="1">
        <f>Übersicht!A53</f>
        <v>46</v>
      </c>
      <c r="B48" s="5">
        <f>Übersicht!B53</f>
        <v>0</v>
      </c>
      <c r="C48" s="4">
        <f>Übersicht!S53</f>
        <v>0</v>
      </c>
      <c r="D48" s="4">
        <f>Übersicht!T53</f>
        <v>1</v>
      </c>
      <c r="F48" s="12">
        <v>1</v>
      </c>
      <c r="G48" s="13">
        <v>0</v>
      </c>
      <c r="H48" s="14">
        <v>0</v>
      </c>
    </row>
    <row r="49" spans="1:8" ht="16.5" thickBot="1">
      <c r="A49" s="1">
        <f>Übersicht!A54</f>
        <v>47</v>
      </c>
      <c r="B49" s="5">
        <f>Übersicht!B54</f>
        <v>0</v>
      </c>
      <c r="C49" s="4">
        <f>Übersicht!S54</f>
        <v>0</v>
      </c>
      <c r="D49" s="4">
        <f>Übersicht!T54</f>
        <v>1</v>
      </c>
      <c r="F49" s="12">
        <v>1</v>
      </c>
      <c r="G49" s="13">
        <v>0</v>
      </c>
      <c r="H49" s="14">
        <v>0</v>
      </c>
    </row>
    <row r="50" spans="1:8" ht="16.5" thickBot="1">
      <c r="A50" s="1">
        <f>Übersicht!A55</f>
        <v>48</v>
      </c>
      <c r="B50" s="5">
        <f>Übersicht!B55</f>
        <v>0</v>
      </c>
      <c r="C50" s="4">
        <f>Übersicht!S55</f>
        <v>0</v>
      </c>
      <c r="D50" s="4">
        <f>Übersicht!T55</f>
        <v>1</v>
      </c>
      <c r="F50" s="12">
        <v>1</v>
      </c>
      <c r="G50" s="13">
        <v>0</v>
      </c>
      <c r="H50" s="14">
        <v>0</v>
      </c>
    </row>
  </sheetData>
  <sheetProtection/>
  <mergeCells count="7">
    <mergeCell ref="H1:H2"/>
    <mergeCell ref="C1:C2"/>
    <mergeCell ref="D1:D2"/>
    <mergeCell ref="A1:A2"/>
    <mergeCell ref="B1:B2"/>
    <mergeCell ref="F1:F2"/>
    <mergeCell ref="G1:G2"/>
  </mergeCells>
  <printOptions/>
  <pageMargins left="0.787401575" right="0.787401575" top="0.984251969" bottom="0.984251969" header="0.4921259845" footer="0.492125984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N109"/>
  <sheetViews>
    <sheetView zoomScalePageLayoutView="0" workbookViewId="0" topLeftCell="A3">
      <selection activeCell="E31" sqref="E31:E78"/>
    </sheetView>
  </sheetViews>
  <sheetFormatPr defaultColWidth="11.421875" defaultRowHeight="12.75"/>
  <cols>
    <col min="1" max="1" width="13.7109375" style="0" customWidth="1"/>
    <col min="2" max="9" width="10.00390625" style="0" customWidth="1"/>
    <col min="10" max="10" width="0" style="0" hidden="1" customWidth="1"/>
    <col min="11" max="11" width="10.57421875" style="0" customWidth="1"/>
  </cols>
  <sheetData>
    <row r="1" spans="1:12" ht="21" customHeight="1" thickBot="1">
      <c r="A1" s="31"/>
      <c r="B1" s="32">
        <v>1</v>
      </c>
      <c r="C1" s="32">
        <v>2</v>
      </c>
      <c r="D1" s="32">
        <v>3</v>
      </c>
      <c r="E1" s="32">
        <v>4</v>
      </c>
      <c r="F1" s="32">
        <v>5</v>
      </c>
      <c r="G1" s="32">
        <v>6</v>
      </c>
      <c r="H1" s="32">
        <v>7</v>
      </c>
      <c r="I1" s="32">
        <v>8</v>
      </c>
      <c r="J1" s="33"/>
      <c r="K1" s="34"/>
      <c r="L1" t="s">
        <v>2</v>
      </c>
    </row>
    <row r="2" spans="1:12" ht="12.75">
      <c r="A2" s="24" t="s">
        <v>39</v>
      </c>
      <c r="B2" s="19">
        <f>COUNTIF(Übersicht!$C$8:$C$55,L2)</f>
        <v>2</v>
      </c>
      <c r="C2" s="19">
        <f>COUNTIF(Übersicht!$E$8:$E$55,L2)</f>
        <v>2</v>
      </c>
      <c r="D2" s="19">
        <f>COUNTIF(Übersicht!$G$8:$G$55,L2)</f>
        <v>2</v>
      </c>
      <c r="E2" s="19">
        <f>COUNTIF(Übersicht!$I$8:$I$55,L2)</f>
        <v>2</v>
      </c>
      <c r="F2" s="19">
        <f>COUNTIF(Übersicht!$K$8:$K$55,L2)</f>
        <v>2</v>
      </c>
      <c r="G2" s="19">
        <f>COUNTIF(Übersicht!$M$8:$M$55,L2)</f>
        <v>2</v>
      </c>
      <c r="H2" s="19">
        <f>COUNTIF(Übersicht!$O$8:$O$55,L2)</f>
        <v>2</v>
      </c>
      <c r="I2" s="19">
        <f>COUNTIF(Übersicht!$Q$8:$Q$55,L2)</f>
        <v>2</v>
      </c>
      <c r="J2" s="30"/>
      <c r="K2" s="25"/>
      <c r="L2" t="s">
        <v>24</v>
      </c>
    </row>
    <row r="3" spans="1:12" ht="6" customHeight="1">
      <c r="A3" s="24"/>
      <c r="B3" s="23"/>
      <c r="C3" s="17"/>
      <c r="D3" s="23"/>
      <c r="E3" s="17"/>
      <c r="F3" s="23"/>
      <c r="G3" s="17"/>
      <c r="H3" s="23"/>
      <c r="I3" s="23"/>
      <c r="J3" s="18"/>
      <c r="K3" s="25"/>
      <c r="L3" t="s">
        <v>2</v>
      </c>
    </row>
    <row r="4" spans="1:12" ht="12.75">
      <c r="A4" s="24" t="s">
        <v>40</v>
      </c>
      <c r="B4" s="19">
        <f>COUNTIF(Übersicht!$C$8:$C$55,L4)</f>
        <v>2</v>
      </c>
      <c r="C4" s="19">
        <f>COUNTIF(Übersicht!$E$8:$E$55,L4)</f>
        <v>2</v>
      </c>
      <c r="D4" s="19">
        <f>COUNTIF(Übersicht!$G$8:$G$55,L4)</f>
        <v>2</v>
      </c>
      <c r="E4" s="19">
        <f>COUNTIF(Übersicht!$I$8:$I$55,L4)</f>
        <v>2</v>
      </c>
      <c r="F4" s="19">
        <f>COUNTIF(Übersicht!$K$8:$K$55,L4)</f>
        <v>2</v>
      </c>
      <c r="G4" s="19">
        <f>COUNTIF(Übersicht!$M$8:$M$55,L4)</f>
        <v>2</v>
      </c>
      <c r="H4" s="19">
        <f>COUNTIF(Übersicht!$O$8:$O$55,L4)</f>
        <v>2</v>
      </c>
      <c r="I4" s="19">
        <f>COUNTIF(Übersicht!$Q$8:$Q$55,L4)</f>
        <v>2</v>
      </c>
      <c r="J4" s="20"/>
      <c r="K4" s="25"/>
      <c r="L4" t="s">
        <v>25</v>
      </c>
    </row>
    <row r="5" spans="1:12" ht="6" customHeight="1">
      <c r="A5" s="24"/>
      <c r="B5" s="23"/>
      <c r="C5" s="17"/>
      <c r="D5" s="23"/>
      <c r="E5" s="17"/>
      <c r="F5" s="23"/>
      <c r="G5" s="17"/>
      <c r="H5" s="23"/>
      <c r="I5" s="23"/>
      <c r="J5" s="20"/>
      <c r="K5" s="25"/>
      <c r="L5" t="s">
        <v>2</v>
      </c>
    </row>
    <row r="6" spans="1:12" ht="13.5" thickBot="1">
      <c r="A6" s="24" t="s">
        <v>41</v>
      </c>
      <c r="B6" s="19">
        <f>COUNTIF(Übersicht!$C$8:$C$55,L6)</f>
        <v>2</v>
      </c>
      <c r="C6" s="19">
        <f>COUNTIF(Übersicht!$E$8:$E$55,L6)</f>
        <v>2</v>
      </c>
      <c r="D6" s="19">
        <f>COUNTIF(Übersicht!$G$8:$G$55,L6)</f>
        <v>2</v>
      </c>
      <c r="E6" s="19">
        <f>COUNTIF(Übersicht!$I$8:$I$55,L6)</f>
        <v>2</v>
      </c>
      <c r="F6" s="19">
        <f>COUNTIF(Übersicht!$K$8:$K$55,L6)</f>
        <v>2</v>
      </c>
      <c r="G6" s="19">
        <f>COUNTIF(Übersicht!$M$8:$M$55,L6)</f>
        <v>2</v>
      </c>
      <c r="H6" s="19">
        <f>COUNTIF(Übersicht!$O$8:$O$55,L6)</f>
        <v>2</v>
      </c>
      <c r="I6" s="19">
        <f>COUNTIF(Übersicht!$Q$8:$Q$55,L6)</f>
        <v>2</v>
      </c>
      <c r="J6" s="20"/>
      <c r="K6" s="25"/>
      <c r="L6" t="s">
        <v>26</v>
      </c>
    </row>
    <row r="7" spans="1:12" ht="6" customHeight="1" thickBot="1">
      <c r="A7" s="24"/>
      <c r="B7" s="23"/>
      <c r="C7" s="17"/>
      <c r="D7" s="23"/>
      <c r="E7" s="17"/>
      <c r="F7" s="23"/>
      <c r="G7" s="17"/>
      <c r="H7" s="23"/>
      <c r="I7" s="23"/>
      <c r="J7" s="21">
        <f>DCOUNT(Übersicht!$C$7:$C$55,Übersicht!$C$7,AI6:AI7)</f>
        <v>0</v>
      </c>
      <c r="K7" s="25"/>
      <c r="L7" t="s">
        <v>2</v>
      </c>
    </row>
    <row r="8" spans="1:12" ht="13.5" thickBot="1">
      <c r="A8" s="24" t="s">
        <v>42</v>
      </c>
      <c r="B8" s="19">
        <f>COUNTIF(Übersicht!$C$8:$C$55,L8)</f>
        <v>2</v>
      </c>
      <c r="C8" s="19">
        <f>COUNTIF(Übersicht!$E$8:$E$55,L8)</f>
        <v>2</v>
      </c>
      <c r="D8" s="19">
        <f>COUNTIF(Übersicht!$G$8:$G$55,L8)</f>
        <v>2</v>
      </c>
      <c r="E8" s="19">
        <f>COUNTIF(Übersicht!$I$8:$I$55,L8)</f>
        <v>2</v>
      </c>
      <c r="F8" s="19">
        <f>COUNTIF(Übersicht!$K$8:$K$55,L8)</f>
        <v>2</v>
      </c>
      <c r="G8" s="19">
        <f>COUNTIF(Übersicht!$M$8:$M$55,L8)</f>
        <v>2</v>
      </c>
      <c r="H8" s="19">
        <f>COUNTIF(Übersicht!$O$8:$O$55,L8)</f>
        <v>2</v>
      </c>
      <c r="I8" s="19">
        <f>COUNTIF(Übersicht!$Q$8:$Q$55,L8)</f>
        <v>2</v>
      </c>
      <c r="J8" s="21">
        <f>DCOUNT(Übersicht!$C$7:$C$55,Übersicht!$C$7,$L$7:$L$8)</f>
        <v>0</v>
      </c>
      <c r="K8" s="25"/>
      <c r="L8" t="s">
        <v>27</v>
      </c>
    </row>
    <row r="9" spans="1:12" ht="6" customHeight="1" thickBot="1">
      <c r="A9" s="24"/>
      <c r="B9" s="23"/>
      <c r="C9" s="17"/>
      <c r="D9" s="23"/>
      <c r="E9" s="17"/>
      <c r="F9" s="23"/>
      <c r="G9" s="17"/>
      <c r="H9" s="23"/>
      <c r="I9" s="23"/>
      <c r="J9" s="21">
        <f>DCOUNT(Übersicht!$C$7:$C$55,Übersicht!$C$7,AI8:AI9)</f>
        <v>0</v>
      </c>
      <c r="K9" s="25"/>
      <c r="L9" t="s">
        <v>2</v>
      </c>
    </row>
    <row r="10" spans="1:12" ht="13.5" thickBot="1">
      <c r="A10" s="24" t="s">
        <v>43</v>
      </c>
      <c r="B10" s="19">
        <f>COUNTIF(Übersicht!$C$8:$C$55,L10)</f>
        <v>2</v>
      </c>
      <c r="C10" s="19">
        <f>COUNTIF(Übersicht!$E$8:$E$55,L10)</f>
        <v>2</v>
      </c>
      <c r="D10" s="19">
        <f>COUNTIF(Übersicht!$G$8:$G$55,L10)</f>
        <v>2</v>
      </c>
      <c r="E10" s="19">
        <f>COUNTIF(Übersicht!$I$8:$I$55,L10)</f>
        <v>2</v>
      </c>
      <c r="F10" s="19">
        <f>COUNTIF(Übersicht!$K$8:$K$55,L10)</f>
        <v>2</v>
      </c>
      <c r="G10" s="19">
        <f>COUNTIF(Übersicht!$M$8:$M$55,L10)</f>
        <v>2</v>
      </c>
      <c r="H10" s="19">
        <f>COUNTIF(Übersicht!$O$8:$O$55,L10)</f>
        <v>2</v>
      </c>
      <c r="I10" s="19">
        <f>COUNTIF(Übersicht!$Q$8:$Q$55,L10)</f>
        <v>2</v>
      </c>
      <c r="J10" s="21">
        <f>DCOUNT(Übersicht!$C$7:$C$55,Übersicht!$C$7,$L$9:$L$10)</f>
        <v>0</v>
      </c>
      <c r="K10" s="25"/>
      <c r="L10" t="s">
        <v>28</v>
      </c>
    </row>
    <row r="11" spans="1:14" ht="6" customHeight="1" thickBot="1">
      <c r="A11" s="24"/>
      <c r="B11" s="23"/>
      <c r="C11" s="17"/>
      <c r="D11" s="23"/>
      <c r="E11" s="17"/>
      <c r="F11" s="23"/>
      <c r="G11" s="17"/>
      <c r="H11" s="23"/>
      <c r="I11" s="23"/>
      <c r="J11" s="21">
        <f>DCOUNT(Übersicht!$C$7:$C$55,Übersicht!$C$7,AI10:AI11)</f>
        <v>0</v>
      </c>
      <c r="K11" s="25"/>
      <c r="L11" t="s">
        <v>2</v>
      </c>
      <c r="N11" s="22"/>
    </row>
    <row r="12" spans="1:12" ht="13.5" thickBot="1">
      <c r="A12" s="24" t="s">
        <v>44</v>
      </c>
      <c r="B12" s="19">
        <f>COUNTIF(Übersicht!$C$8:$C$55,L12)</f>
        <v>2</v>
      </c>
      <c r="C12" s="19">
        <f>COUNTIF(Übersicht!$E$8:$E$55,L12)</f>
        <v>2</v>
      </c>
      <c r="D12" s="19">
        <f>COUNTIF(Übersicht!$G$8:$G$55,L12)</f>
        <v>2</v>
      </c>
      <c r="E12" s="19">
        <f>COUNTIF(Übersicht!$I$8:$I$55,L12)</f>
        <v>2</v>
      </c>
      <c r="F12" s="19">
        <f>COUNTIF(Übersicht!$K$8:$K$55,L12)</f>
        <v>2</v>
      </c>
      <c r="G12" s="19">
        <f>COUNTIF(Übersicht!$M$8:$M$55,L12)</f>
        <v>2</v>
      </c>
      <c r="H12" s="19">
        <f>COUNTIF(Übersicht!$O$8:$O$55,L12)</f>
        <v>2</v>
      </c>
      <c r="I12" s="19">
        <f>COUNTIF(Übersicht!$Q$8:$Q$55,L12)</f>
        <v>2</v>
      </c>
      <c r="J12" s="21">
        <f>DCOUNT(Übersicht!$C$7:$C$55,Übersicht!$C$7,$L$11:$L$12)</f>
        <v>0</v>
      </c>
      <c r="K12" s="25"/>
      <c r="L12" t="s">
        <v>29</v>
      </c>
    </row>
    <row r="13" spans="1:12" ht="6" customHeight="1" thickBot="1">
      <c r="A13" s="24"/>
      <c r="B13" s="23"/>
      <c r="C13" s="17"/>
      <c r="D13" s="23"/>
      <c r="E13" s="17"/>
      <c r="F13" s="23"/>
      <c r="G13" s="17"/>
      <c r="H13" s="23"/>
      <c r="I13" s="23"/>
      <c r="J13" s="21">
        <f>DCOUNT(Übersicht!$C$7:$C$55,Übersicht!$C$7,AI12:AI13)</f>
        <v>0</v>
      </c>
      <c r="K13" s="25"/>
      <c r="L13" t="s">
        <v>2</v>
      </c>
    </row>
    <row r="14" spans="1:12" ht="13.5" thickBot="1">
      <c r="A14" s="24" t="s">
        <v>45</v>
      </c>
      <c r="B14" s="19">
        <f>COUNTIF(Übersicht!$C$8:$C$55,L14)</f>
        <v>1</v>
      </c>
      <c r="C14" s="19">
        <f>COUNTIF(Übersicht!$E$8:$E$55,L14)</f>
        <v>1</v>
      </c>
      <c r="D14" s="19">
        <f>COUNTIF(Übersicht!$G$8:$G$55,L14)</f>
        <v>1</v>
      </c>
      <c r="E14" s="19">
        <f>COUNTIF(Übersicht!$I$8:$I$55,L14)</f>
        <v>1</v>
      </c>
      <c r="F14" s="19">
        <f>COUNTIF(Übersicht!$K$8:$K$55,L14)</f>
        <v>1</v>
      </c>
      <c r="G14" s="19">
        <f>COUNTIF(Übersicht!$M$8:$M$55,L14)</f>
        <v>1</v>
      </c>
      <c r="H14" s="19">
        <f>COUNTIF(Übersicht!$O$8:$O$55,L14)</f>
        <v>1</v>
      </c>
      <c r="I14" s="19">
        <f>COUNTIF(Übersicht!$Q$8:$Q$55,L14)</f>
        <v>1</v>
      </c>
      <c r="J14" s="21">
        <f>DCOUNT(Übersicht!$C$7:$C$55,Übersicht!$C$7,$L$13:$L$14)</f>
        <v>0</v>
      </c>
      <c r="K14" s="25"/>
      <c r="L14" t="s">
        <v>30</v>
      </c>
    </row>
    <row r="15" spans="1:12" ht="6" customHeight="1" thickBot="1">
      <c r="A15" s="24"/>
      <c r="B15" s="23"/>
      <c r="C15" s="17"/>
      <c r="D15" s="23"/>
      <c r="E15" s="17"/>
      <c r="F15" s="23"/>
      <c r="G15" s="17"/>
      <c r="H15" s="23"/>
      <c r="I15" s="23"/>
      <c r="J15" s="21">
        <f>DCOUNT(Übersicht!$C$7:$C$55,Übersicht!$C$7,AI14:AI15)</f>
        <v>0</v>
      </c>
      <c r="K15" s="25"/>
      <c r="L15" t="s">
        <v>2</v>
      </c>
    </row>
    <row r="16" spans="1:12" ht="13.5" thickBot="1">
      <c r="A16" s="24" t="s">
        <v>46</v>
      </c>
      <c r="B16" s="19">
        <f>COUNTIF(Übersicht!$C$8:$C$55,L16)</f>
        <v>1</v>
      </c>
      <c r="C16" s="19">
        <f>COUNTIF(Übersicht!$E$8:$E$55,L16)</f>
        <v>1</v>
      </c>
      <c r="D16" s="19">
        <f>COUNTIF(Übersicht!$G$8:$G$55,L16)</f>
        <v>1</v>
      </c>
      <c r="E16" s="19">
        <f>COUNTIF(Übersicht!$I$8:$I$55,L16)</f>
        <v>1</v>
      </c>
      <c r="F16" s="19">
        <f>COUNTIF(Übersicht!$K$8:$K$55,L16)</f>
        <v>1</v>
      </c>
      <c r="G16" s="19">
        <f>COUNTIF(Übersicht!$M$8:$M$55,L16)</f>
        <v>1</v>
      </c>
      <c r="H16" s="19">
        <f>COUNTIF(Übersicht!$O$8:$O$55,L16)</f>
        <v>1</v>
      </c>
      <c r="I16" s="19">
        <f>COUNTIF(Übersicht!$Q$8:$Q$55,L16)</f>
        <v>1</v>
      </c>
      <c r="J16" s="21">
        <f>DCOUNT(Übersicht!$C$7:$C$55,Übersicht!$C$7,$L$15:$L$16)</f>
        <v>0</v>
      </c>
      <c r="K16" s="25"/>
      <c r="L16" t="s">
        <v>31</v>
      </c>
    </row>
    <row r="17" spans="1:12" ht="6" customHeight="1" thickBot="1">
      <c r="A17" s="24"/>
      <c r="B17" s="23"/>
      <c r="C17" s="17"/>
      <c r="D17" s="23"/>
      <c r="E17" s="17"/>
      <c r="F17" s="23"/>
      <c r="G17" s="17"/>
      <c r="H17" s="23"/>
      <c r="I17" s="23"/>
      <c r="J17" s="21">
        <f>DCOUNT(Übersicht!$C$7:$C$55,Übersicht!$C$7,AI16:AI17)</f>
        <v>0</v>
      </c>
      <c r="K17" s="25"/>
      <c r="L17" t="s">
        <v>2</v>
      </c>
    </row>
    <row r="18" spans="1:12" ht="13.5" thickBot="1">
      <c r="A18" s="24" t="s">
        <v>47</v>
      </c>
      <c r="B18" s="19">
        <f>COUNTIF(Übersicht!$C$8:$C$55,L18)</f>
        <v>1</v>
      </c>
      <c r="C18" s="19">
        <f>COUNTIF(Übersicht!$E$8:$E$55,L18)</f>
        <v>1</v>
      </c>
      <c r="D18" s="19">
        <f>COUNTIF(Übersicht!$G$8:$G$55,L18)</f>
        <v>1</v>
      </c>
      <c r="E18" s="19">
        <f>COUNTIF(Übersicht!$I$8:$I$55,L18)</f>
        <v>1</v>
      </c>
      <c r="F18" s="19">
        <f>COUNTIF(Übersicht!$K$8:$K$55,L18)</f>
        <v>1</v>
      </c>
      <c r="G18" s="19">
        <f>COUNTIF(Übersicht!$M$8:$M$55,L18)</f>
        <v>1</v>
      </c>
      <c r="H18" s="19">
        <f>COUNTIF(Übersicht!$O$8:$O$55,L18)</f>
        <v>1</v>
      </c>
      <c r="I18" s="19">
        <f>COUNTIF(Übersicht!$Q$8:$Q$55,L18)</f>
        <v>1</v>
      </c>
      <c r="J18" s="21">
        <f>DCOUNT(Übersicht!$C$7:$C$55,Übersicht!$C$7,$L$17:$L$18)</f>
        <v>0</v>
      </c>
      <c r="K18" s="25"/>
      <c r="L18" t="s">
        <v>32</v>
      </c>
    </row>
    <row r="19" spans="1:12" ht="6" customHeight="1" thickBot="1">
      <c r="A19" s="24"/>
      <c r="B19" s="23"/>
      <c r="C19" s="17"/>
      <c r="D19" s="23"/>
      <c r="E19" s="17"/>
      <c r="F19" s="23"/>
      <c r="G19" s="17"/>
      <c r="H19" s="23"/>
      <c r="I19" s="23"/>
      <c r="J19" s="21">
        <f>DCOUNT(Übersicht!$C$7:$C$55,Übersicht!$C$7,AI18:AI19)</f>
        <v>0</v>
      </c>
      <c r="K19" s="25"/>
      <c r="L19" t="s">
        <v>2</v>
      </c>
    </row>
    <row r="20" spans="1:12" ht="13.5" thickBot="1">
      <c r="A20" s="24" t="s">
        <v>48</v>
      </c>
      <c r="B20" s="19">
        <f>COUNTIF(Übersicht!$C$8:$C$55,L20)</f>
        <v>1</v>
      </c>
      <c r="C20" s="19">
        <f>COUNTIF(Übersicht!$E$8:$E$55,L20)</f>
        <v>1</v>
      </c>
      <c r="D20" s="19">
        <f>COUNTIF(Übersicht!$G$8:$G$55,L20)</f>
        <v>1</v>
      </c>
      <c r="E20" s="19">
        <f>COUNTIF(Übersicht!$I$8:$I$55,L20)</f>
        <v>1</v>
      </c>
      <c r="F20" s="19">
        <f>COUNTIF(Übersicht!$K$8:$K$55,L20)</f>
        <v>1</v>
      </c>
      <c r="G20" s="19">
        <f>COUNTIF(Übersicht!$M$8:$M$55,L20)</f>
        <v>1</v>
      </c>
      <c r="H20" s="19">
        <f>COUNTIF(Übersicht!$O$8:$O$55,L20)</f>
        <v>1</v>
      </c>
      <c r="I20" s="19">
        <f>COUNTIF(Übersicht!$Q$8:$Q$55,L20)</f>
        <v>1</v>
      </c>
      <c r="J20" s="21">
        <f>DCOUNT(Übersicht!$C$7:$C$55,Übersicht!$C$7,$L$19:$L$20)</f>
        <v>0</v>
      </c>
      <c r="K20" s="25"/>
      <c r="L20" t="s">
        <v>33</v>
      </c>
    </row>
    <row r="21" spans="1:12" ht="6" customHeight="1" thickBot="1">
      <c r="A21" s="24"/>
      <c r="B21" s="23"/>
      <c r="C21" s="17"/>
      <c r="D21" s="23"/>
      <c r="E21" s="17"/>
      <c r="F21" s="23"/>
      <c r="G21" s="17"/>
      <c r="H21" s="23"/>
      <c r="I21" s="23"/>
      <c r="J21" s="21">
        <f>DCOUNT(Übersicht!$C$7:$C$55,Übersicht!$C$7,AI20:AI21)</f>
        <v>0</v>
      </c>
      <c r="K21" s="25"/>
      <c r="L21" t="s">
        <v>2</v>
      </c>
    </row>
    <row r="22" spans="1:12" ht="13.5" thickBot="1">
      <c r="A22" s="24" t="s">
        <v>49</v>
      </c>
      <c r="B22" s="19">
        <f>COUNTIF(Übersicht!$C$8:$C$55,L22)</f>
        <v>1</v>
      </c>
      <c r="C22" s="19">
        <f>COUNTIF(Übersicht!$E$8:$E$55,L22)</f>
        <v>1</v>
      </c>
      <c r="D22" s="19">
        <f>COUNTIF(Übersicht!$G$8:$G$55,L22)</f>
        <v>1</v>
      </c>
      <c r="E22" s="19">
        <f>COUNTIF(Übersicht!$I$8:$I$55,L22)</f>
        <v>1</v>
      </c>
      <c r="F22" s="19">
        <f>COUNTIF(Übersicht!$K$8:$K$55,L22)</f>
        <v>1</v>
      </c>
      <c r="G22" s="19">
        <f>COUNTIF(Übersicht!$M$8:$M$55,L22)</f>
        <v>1</v>
      </c>
      <c r="H22" s="19">
        <f>COUNTIF(Übersicht!$O$8:$O$55,L22)</f>
        <v>1</v>
      </c>
      <c r="I22" s="19">
        <f>COUNTIF(Übersicht!$Q$8:$Q$55,L22)</f>
        <v>1</v>
      </c>
      <c r="J22" s="21">
        <f>DCOUNT(Übersicht!$C$7:$C$55,Übersicht!$C$7,$L$21:$L$22)</f>
        <v>0</v>
      </c>
      <c r="K22" s="25"/>
      <c r="L22" t="s">
        <v>34</v>
      </c>
    </row>
    <row r="23" spans="1:12" ht="6" customHeight="1" thickBot="1">
      <c r="A23" s="24"/>
      <c r="B23" s="23"/>
      <c r="C23" s="17"/>
      <c r="D23" s="23"/>
      <c r="E23" s="17"/>
      <c r="F23" s="23"/>
      <c r="G23" s="17"/>
      <c r="H23" s="23"/>
      <c r="I23" s="23"/>
      <c r="J23" s="21">
        <f>DCOUNT(Übersicht!$C$7:$C$55,Übersicht!$C$7,AI22:AI23)</f>
        <v>0</v>
      </c>
      <c r="K23" s="25"/>
      <c r="L23" t="s">
        <v>2</v>
      </c>
    </row>
    <row r="24" spans="1:12" ht="12.75">
      <c r="A24" s="24" t="s">
        <v>50</v>
      </c>
      <c r="B24" s="19">
        <f>COUNTIF(Übersicht!$C$8:$C$55,L24)</f>
        <v>1</v>
      </c>
      <c r="C24" s="19">
        <f>COUNTIF(Übersicht!$E$8:$E$55,L24)</f>
        <v>1</v>
      </c>
      <c r="D24" s="19">
        <f>COUNTIF(Übersicht!$G$8:$G$55,L24)</f>
        <v>1</v>
      </c>
      <c r="E24" s="19">
        <f>COUNTIF(Übersicht!$I$8:$I$55,L24)</f>
        <v>1</v>
      </c>
      <c r="F24" s="19">
        <f>COUNTIF(Übersicht!$K$8:$K$55,L24)</f>
        <v>1</v>
      </c>
      <c r="G24" s="19">
        <f>COUNTIF(Übersicht!$M$8:$M$55,L24)</f>
        <v>1</v>
      </c>
      <c r="H24" s="19">
        <f>COUNTIF(Übersicht!$O$8:$O$55,L24)</f>
        <v>1</v>
      </c>
      <c r="I24" s="19">
        <f>COUNTIF(Übersicht!$Q$8:$Q$55,L24)</f>
        <v>1</v>
      </c>
      <c r="J24" s="21">
        <f>DCOUNT(Übersicht!$C$7:$C$55,Übersicht!$C$7,$L$23:$L$24)</f>
        <v>0</v>
      </c>
      <c r="K24" s="25"/>
      <c r="L24" t="s">
        <v>35</v>
      </c>
    </row>
    <row r="25" spans="1:11" ht="7.5" customHeight="1" thickBot="1">
      <c r="A25" s="26"/>
      <c r="B25" s="27"/>
      <c r="C25" s="27"/>
      <c r="D25" s="27"/>
      <c r="E25" s="27"/>
      <c r="F25" s="27"/>
      <c r="G25" s="27"/>
      <c r="H25" s="27"/>
      <c r="I25" s="27"/>
      <c r="J25" s="28"/>
      <c r="K25" s="29"/>
    </row>
    <row r="26" spans="2:9" ht="12.75">
      <c r="B26" t="s">
        <v>26</v>
      </c>
      <c r="C26" t="s">
        <v>28</v>
      </c>
      <c r="D26" t="s">
        <v>30</v>
      </c>
      <c r="E26" t="s">
        <v>32</v>
      </c>
      <c r="F26" t="s">
        <v>34</v>
      </c>
      <c r="G26" t="s">
        <v>36</v>
      </c>
      <c r="H26" t="s">
        <v>37</v>
      </c>
      <c r="I26" t="s">
        <v>38</v>
      </c>
    </row>
    <row r="27" spans="1:6" ht="12.75">
      <c r="A27" t="s">
        <v>18</v>
      </c>
      <c r="D27" s="16"/>
      <c r="E27" s="16"/>
      <c r="F27" s="16"/>
    </row>
    <row r="28" spans="4:6" ht="13.5" thickBot="1">
      <c r="D28" s="16"/>
      <c r="E28" s="15"/>
      <c r="F28" s="16"/>
    </row>
    <row r="29" spans="1:14" ht="12.75">
      <c r="A29" s="74" t="s">
        <v>13</v>
      </c>
      <c r="B29" s="72" t="s">
        <v>0</v>
      </c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</row>
    <row r="30" spans="1:2" ht="13.5" thickBot="1">
      <c r="A30" s="75"/>
      <c r="B30" s="73"/>
    </row>
    <row r="31" spans="1:5" ht="12.75">
      <c r="A31" s="37">
        <v>1</v>
      </c>
      <c r="B31" s="50">
        <f>Übersicht!B8</f>
        <v>0</v>
      </c>
      <c r="C31">
        <f>IF(B31=0,"",IF(MOD(A31,Übersicht!$C$4)=0,VLOOKUP(Übersicht!$C$4,$A$84:$B$109,2,FALSE),VLOOKUP(MOD(A31,Übersicht!$C$4),$A$84:$B$109,2,FALSE)))</f>
      </c>
      <c r="D31">
        <f aca="true" ca="1" t="shared" si="0" ref="D31:D78">IF($B31=0,-1,RAND())</f>
        <v>-1</v>
      </c>
      <c r="E31" t="s">
        <v>34</v>
      </c>
    </row>
    <row r="32" spans="1:5" ht="12.75">
      <c r="A32" s="38">
        <v>2</v>
      </c>
      <c r="B32" s="50">
        <f>Übersicht!B9</f>
        <v>0</v>
      </c>
      <c r="C32">
        <f>IF(B32=0,"",IF(MOD(A32,Übersicht!$C$4)=0,VLOOKUP(Übersicht!$C$4,$A$84:$B$109,2,FALSE),VLOOKUP(MOD(A32,Übersicht!$C$4),$A$84:$B$109,2,FALSE)))</f>
      </c>
      <c r="D32">
        <f ca="1" t="shared" si="0"/>
        <v>-1</v>
      </c>
      <c r="E32" t="s">
        <v>35</v>
      </c>
    </row>
    <row r="33" spans="1:5" ht="12.75">
      <c r="A33" s="38">
        <v>3</v>
      </c>
      <c r="B33" s="50">
        <f>Übersicht!B10</f>
        <v>0</v>
      </c>
      <c r="C33">
        <f>IF(B33=0,"",IF(MOD(A33,Übersicht!$C$4)=0,VLOOKUP(Übersicht!$C$4,$A$84:$B$109,2,FALSE),VLOOKUP(MOD(A33,Übersicht!$C$4),$A$84:$B$109,2,FALSE)))</f>
      </c>
      <c r="D33">
        <f ca="1" t="shared" si="0"/>
        <v>-1</v>
      </c>
      <c r="E33" t="s">
        <v>28</v>
      </c>
    </row>
    <row r="34" spans="1:5" ht="12.75">
      <c r="A34" s="38">
        <v>4</v>
      </c>
      <c r="B34" s="50">
        <f>Übersicht!B11</f>
        <v>0</v>
      </c>
      <c r="C34">
        <f>IF(B34=0,"",IF(MOD(A34,Übersicht!$C$4)=0,VLOOKUP(Übersicht!$C$4,$A$84:$B$109,2,FALSE),VLOOKUP(MOD(A34,Übersicht!$C$4),$A$84:$B$109,2,FALSE)))</f>
      </c>
      <c r="D34">
        <f ca="1" t="shared" si="0"/>
        <v>-1</v>
      </c>
      <c r="E34" t="s">
        <v>32</v>
      </c>
    </row>
    <row r="35" spans="1:5" ht="12.75">
      <c r="A35" s="38">
        <v>5</v>
      </c>
      <c r="B35" s="50">
        <f>Übersicht!B12</f>
        <v>0</v>
      </c>
      <c r="C35">
        <f>IF(B35=0,"",IF(MOD(A35,Übersicht!$C$4)=0,VLOOKUP(Übersicht!$C$4,$A$84:$B$109,2,FALSE),VLOOKUP(MOD(A35,Übersicht!$C$4),$A$84:$B$109,2,FALSE)))</f>
      </c>
      <c r="D35">
        <f ca="1" t="shared" si="0"/>
        <v>-1</v>
      </c>
      <c r="E35" t="s">
        <v>28</v>
      </c>
    </row>
    <row r="36" spans="1:5" ht="12.75">
      <c r="A36" s="38">
        <v>6</v>
      </c>
      <c r="B36" s="50">
        <f>Übersicht!B13</f>
        <v>0</v>
      </c>
      <c r="C36">
        <f>IF(B36=0,"",IF(MOD(A36,Übersicht!$C$4)=0,VLOOKUP(Übersicht!$C$4,$A$84:$B$109,2,FALSE),VLOOKUP(MOD(A36,Übersicht!$C$4),$A$84:$B$109,2,FALSE)))</f>
      </c>
      <c r="D36">
        <f ca="1" t="shared" si="0"/>
        <v>-1</v>
      </c>
      <c r="E36" t="s">
        <v>27</v>
      </c>
    </row>
    <row r="37" spans="1:5" ht="12.75">
      <c r="A37" s="38">
        <v>7</v>
      </c>
      <c r="B37" s="50">
        <f>Übersicht!B14</f>
        <v>0</v>
      </c>
      <c r="C37">
        <f>IF(B37=0,"",IF(MOD(A37,Übersicht!$C$4)=0,VLOOKUP(Übersicht!$C$4,$A$84:$B$109,2,FALSE),VLOOKUP(MOD(A37,Übersicht!$C$4),$A$84:$B$109,2,FALSE)))</f>
      </c>
      <c r="D37">
        <f ca="1" t="shared" si="0"/>
        <v>-1</v>
      </c>
      <c r="E37" t="s">
        <v>33</v>
      </c>
    </row>
    <row r="38" spans="1:5" ht="12.75">
      <c r="A38" s="38">
        <v>8</v>
      </c>
      <c r="B38" s="50">
        <f>Übersicht!B15</f>
        <v>0</v>
      </c>
      <c r="C38">
        <f>IF(B38=0,"",IF(MOD(A38,Übersicht!$C$4)=0,VLOOKUP(Übersicht!$C$4,$A$84:$B$109,2,FALSE),VLOOKUP(MOD(A38,Übersicht!$C$4),$A$84:$B$109,2,FALSE)))</f>
      </c>
      <c r="D38">
        <f ca="1" t="shared" si="0"/>
        <v>-1</v>
      </c>
      <c r="E38" t="s">
        <v>31</v>
      </c>
    </row>
    <row r="39" spans="1:5" ht="12.75">
      <c r="A39" s="38">
        <v>9</v>
      </c>
      <c r="B39" s="50">
        <f>Übersicht!B16</f>
        <v>0</v>
      </c>
      <c r="C39">
        <f>IF(B39=0,"",IF(MOD(A39,Übersicht!$C$4)=0,VLOOKUP(Übersicht!$C$4,$A$84:$B$109,2,FALSE),VLOOKUP(MOD(A39,Übersicht!$C$4),$A$84:$B$109,2,FALSE)))</f>
      </c>
      <c r="D39">
        <f ca="1" t="shared" si="0"/>
        <v>-1</v>
      </c>
      <c r="E39" t="s">
        <v>25</v>
      </c>
    </row>
    <row r="40" spans="1:5" ht="12.75">
      <c r="A40" s="38">
        <v>10</v>
      </c>
      <c r="B40" s="50">
        <f>Übersicht!B17</f>
        <v>0</v>
      </c>
      <c r="C40">
        <f>IF(B40=0,"",IF(MOD(A40,Übersicht!$C$4)=0,VLOOKUP(Übersicht!$C$4,$A$84:$B$109,2,FALSE),VLOOKUP(MOD(A40,Übersicht!$C$4),$A$84:$B$109,2,FALSE)))</f>
      </c>
      <c r="D40">
        <f ca="1" t="shared" si="0"/>
        <v>-1</v>
      </c>
      <c r="E40" t="s">
        <v>27</v>
      </c>
    </row>
    <row r="41" spans="1:5" ht="12.75">
      <c r="A41" s="38">
        <v>11</v>
      </c>
      <c r="B41" s="50">
        <f>Übersicht!B18</f>
        <v>0</v>
      </c>
      <c r="C41">
        <f>IF(B41=0,"",IF(MOD(A41,Übersicht!$C$4)=0,VLOOKUP(Übersicht!$C$4,$A$84:$B$109,2,FALSE),VLOOKUP(MOD(A41,Übersicht!$C$4),$A$84:$B$109,2,FALSE)))</f>
      </c>
      <c r="D41">
        <f ca="1" t="shared" si="0"/>
        <v>-1</v>
      </c>
      <c r="E41" t="s">
        <v>24</v>
      </c>
    </row>
    <row r="42" spans="1:5" ht="12.75">
      <c r="A42" s="38">
        <v>12</v>
      </c>
      <c r="B42" s="50">
        <f>Übersicht!B19</f>
        <v>0</v>
      </c>
      <c r="C42">
        <f>IF(B42=0,"",IF(MOD(A42,Übersicht!$C$4)=0,VLOOKUP(Übersicht!$C$4,$A$84:$B$109,2,FALSE),VLOOKUP(MOD(A42,Übersicht!$C$4),$A$84:$B$109,2,FALSE)))</f>
      </c>
      <c r="D42">
        <f ca="1" t="shared" si="0"/>
        <v>-1</v>
      </c>
      <c r="E42" t="s">
        <v>24</v>
      </c>
    </row>
    <row r="43" spans="1:5" ht="12.75">
      <c r="A43" s="38">
        <v>13</v>
      </c>
      <c r="B43" s="50">
        <f>Übersicht!B20</f>
        <v>0</v>
      </c>
      <c r="C43">
        <f>IF(B43=0,"",IF(MOD(A43,Übersicht!$C$4)=0,VLOOKUP(Übersicht!$C$4,$A$84:$B$109,2,FALSE),VLOOKUP(MOD(A43,Übersicht!$C$4),$A$84:$B$109,2,FALSE)))</f>
      </c>
      <c r="D43">
        <f ca="1" t="shared" si="0"/>
        <v>-1</v>
      </c>
      <c r="E43" t="s">
        <v>30</v>
      </c>
    </row>
    <row r="44" spans="1:5" ht="12.75">
      <c r="A44" s="38">
        <v>14</v>
      </c>
      <c r="B44" s="50">
        <f>Übersicht!B21</f>
        <v>0</v>
      </c>
      <c r="C44">
        <f>IF(B44=0,"",IF(MOD(A44,Übersicht!$C$4)=0,VLOOKUP(Übersicht!$C$4,$A$84:$B$109,2,FALSE),VLOOKUP(MOD(A44,Übersicht!$C$4),$A$84:$B$109,2,FALSE)))</f>
      </c>
      <c r="D44">
        <f ca="1" t="shared" si="0"/>
        <v>-1</v>
      </c>
      <c r="E44" t="s">
        <v>29</v>
      </c>
    </row>
    <row r="45" spans="1:5" ht="12.75">
      <c r="A45" s="38">
        <v>15</v>
      </c>
      <c r="B45" s="50">
        <f>Übersicht!B22</f>
        <v>0</v>
      </c>
      <c r="C45">
        <f>IF(B45=0,"",IF(MOD(A45,Übersicht!$C$4)=0,VLOOKUP(Übersicht!$C$4,$A$84:$B$109,2,FALSE),VLOOKUP(MOD(A45,Übersicht!$C$4),$A$84:$B$109,2,FALSE)))</f>
      </c>
      <c r="D45">
        <f ca="1" t="shared" si="0"/>
        <v>-1</v>
      </c>
      <c r="E45" t="s">
        <v>26</v>
      </c>
    </row>
    <row r="46" spans="1:5" ht="12.75">
      <c r="A46" s="38">
        <v>16</v>
      </c>
      <c r="B46" s="50">
        <f>Übersicht!B23</f>
        <v>0</v>
      </c>
      <c r="C46">
        <f>IF(B46=0,"",IF(MOD(A46,Übersicht!$C$4)=0,VLOOKUP(Übersicht!$C$4,$A$84:$B$109,2,FALSE),VLOOKUP(MOD(A46,Übersicht!$C$4),$A$84:$B$109,2,FALSE)))</f>
      </c>
      <c r="D46">
        <f ca="1" t="shared" si="0"/>
        <v>-1</v>
      </c>
      <c r="E46" t="s">
        <v>25</v>
      </c>
    </row>
    <row r="47" spans="1:5" ht="12.75">
      <c r="A47" s="38">
        <v>17</v>
      </c>
      <c r="B47" s="50">
        <f>Übersicht!B24</f>
        <v>0</v>
      </c>
      <c r="C47">
        <f>IF(B47=0,"",IF(MOD(A47,Übersicht!$C$4)=0,VLOOKUP(Übersicht!$C$4,$A$84:$B$109,2,FALSE),VLOOKUP(MOD(A47,Übersicht!$C$4),$A$84:$B$109,2,FALSE)))</f>
      </c>
      <c r="D47">
        <f ca="1" t="shared" si="0"/>
        <v>-1</v>
      </c>
      <c r="E47" t="s">
        <v>29</v>
      </c>
    </row>
    <row r="48" spans="1:5" ht="12.75">
      <c r="A48" s="38">
        <v>18</v>
      </c>
      <c r="B48" s="50">
        <f>Übersicht!B25</f>
        <v>0</v>
      </c>
      <c r="C48">
        <f>IF(B48=0,"",IF(MOD(A48,Übersicht!$C$4)=0,VLOOKUP(Übersicht!$C$4,$A$84:$B$109,2,FALSE),VLOOKUP(MOD(A48,Übersicht!$C$4),$A$84:$B$109,2,FALSE)))</f>
      </c>
      <c r="D48">
        <f ca="1" t="shared" si="0"/>
        <v>-1</v>
      </c>
      <c r="E48" t="s">
        <v>26</v>
      </c>
    </row>
    <row r="49" spans="1:5" ht="12.75">
      <c r="A49" s="38">
        <v>19</v>
      </c>
      <c r="B49" s="50">
        <f>Übersicht!B26</f>
        <v>0</v>
      </c>
      <c r="C49">
        <f>IF(B49=0,"",IF(MOD(A49,Übersicht!$C$4)=0,VLOOKUP(Übersicht!$C$4,$A$84:$B$109,2,FALSE),VLOOKUP(MOD(A49,Übersicht!$C$4),$A$84:$B$109,2,FALSE)))</f>
      </c>
      <c r="D49">
        <f ca="1" t="shared" si="0"/>
        <v>-1</v>
      </c>
    </row>
    <row r="50" spans="1:5" ht="12.75">
      <c r="A50" s="38">
        <v>20</v>
      </c>
      <c r="B50" s="50">
        <f>Übersicht!B27</f>
        <v>0</v>
      </c>
      <c r="C50">
        <f>IF(B50=0,"",IF(MOD(A50,Übersicht!$C$4)=0,VLOOKUP(Übersicht!$C$4,$A$84:$B$109,2,FALSE),VLOOKUP(MOD(A50,Übersicht!$C$4),$A$84:$B$109,2,FALSE)))</f>
      </c>
      <c r="D50">
        <f ca="1" t="shared" si="0"/>
        <v>-1</v>
      </c>
    </row>
    <row r="51" spans="1:5" ht="12.75">
      <c r="A51" s="38">
        <v>21</v>
      </c>
      <c r="B51" s="50">
        <f>Übersicht!B28</f>
        <v>0</v>
      </c>
      <c r="C51">
        <f>IF(B51=0,"",IF(MOD(A51,Übersicht!$C$4)=0,VLOOKUP(Übersicht!$C$4,$A$84:$B$109,2,FALSE),VLOOKUP(MOD(A51,Übersicht!$C$4),$A$84:$B$109,2,FALSE)))</f>
      </c>
      <c r="D51">
        <f ca="1" t="shared" si="0"/>
        <v>-1</v>
      </c>
    </row>
    <row r="52" spans="1:5" ht="12.75">
      <c r="A52" s="38">
        <v>22</v>
      </c>
      <c r="B52" s="50">
        <f>Übersicht!B29</f>
        <v>0</v>
      </c>
      <c r="C52">
        <f>IF(B52=0,"",IF(MOD(A52,Übersicht!$C$4)=0,VLOOKUP(Übersicht!$C$4,$A$84:$B$109,2,FALSE),VLOOKUP(MOD(A52,Übersicht!$C$4),$A$84:$B$109,2,FALSE)))</f>
      </c>
      <c r="D52">
        <f ca="1" t="shared" si="0"/>
        <v>-1</v>
      </c>
    </row>
    <row r="53" spans="1:5" ht="12.75">
      <c r="A53" s="38">
        <v>23</v>
      </c>
      <c r="B53" s="50">
        <f>Übersicht!B30</f>
        <v>0</v>
      </c>
      <c r="C53">
        <f>IF(B53=0,"",IF(MOD(A53,Übersicht!$C$4)=0,VLOOKUP(Übersicht!$C$4,$A$84:$B$109,2,FALSE),VLOOKUP(MOD(A53,Übersicht!$C$4),$A$84:$B$109,2,FALSE)))</f>
      </c>
      <c r="D53">
        <f ca="1" t="shared" si="0"/>
        <v>-1</v>
      </c>
    </row>
    <row r="54" spans="1:5" ht="12.75">
      <c r="A54" s="38">
        <v>24</v>
      </c>
      <c r="B54" s="50">
        <f>Übersicht!B31</f>
        <v>0</v>
      </c>
      <c r="C54">
        <f>IF(B54=0,"",IF(MOD(A54,Übersicht!$C$4)=0,VLOOKUP(Übersicht!$C$4,$A$84:$B$109,2,FALSE),VLOOKUP(MOD(A54,Übersicht!$C$4),$A$84:$B$109,2,FALSE)))</f>
      </c>
      <c r="D54">
        <f ca="1" t="shared" si="0"/>
        <v>-1</v>
      </c>
    </row>
    <row r="55" spans="1:5" ht="12.75">
      <c r="A55" s="38">
        <v>25</v>
      </c>
      <c r="B55" s="50">
        <f>Übersicht!B32</f>
        <v>0</v>
      </c>
      <c r="C55">
        <f>IF(B55=0,"",IF(MOD(A55,Übersicht!$C$4)=0,VLOOKUP(Übersicht!$C$4,$A$84:$B$109,2,FALSE),VLOOKUP(MOD(A55,Übersicht!$C$4),$A$84:$B$109,2,FALSE)))</f>
      </c>
      <c r="D55">
        <f ca="1" t="shared" si="0"/>
        <v>-1</v>
      </c>
    </row>
    <row r="56" spans="1:5" ht="12.75">
      <c r="A56" s="38">
        <v>26</v>
      </c>
      <c r="B56" s="50">
        <f>Übersicht!B33</f>
        <v>0</v>
      </c>
      <c r="C56">
        <f>IF(B56=0,"",IF(MOD(A56,Übersicht!$C$4)=0,VLOOKUP(Übersicht!$C$4,$A$84:$B$109,2,FALSE),VLOOKUP(MOD(A56,Übersicht!$C$4),$A$84:$B$109,2,FALSE)))</f>
      </c>
      <c r="D56">
        <f ca="1" t="shared" si="0"/>
        <v>-1</v>
      </c>
    </row>
    <row r="57" spans="1:5" ht="12.75">
      <c r="A57" s="39">
        <v>27</v>
      </c>
      <c r="B57" s="50">
        <f>Übersicht!B34</f>
        <v>0</v>
      </c>
      <c r="C57">
        <f>IF(B57=0,"",IF(MOD(A57,Übersicht!$C$4)=0,VLOOKUP(Übersicht!$C$4,$A$84:$B$109,2,FALSE),VLOOKUP(MOD(A57,Übersicht!$C$4),$A$84:$B$109,2,FALSE)))</f>
      </c>
      <c r="D57">
        <f ca="1" t="shared" si="0"/>
        <v>-1</v>
      </c>
    </row>
    <row r="58" spans="1:5" ht="12.75">
      <c r="A58" s="38">
        <v>28</v>
      </c>
      <c r="B58" s="50">
        <f>Übersicht!B35</f>
        <v>0</v>
      </c>
      <c r="C58">
        <f>IF(B58=0,"",IF(MOD(A58,Übersicht!$C$4)=0,VLOOKUP(Übersicht!$C$4,$A$84:$B$109,2,FALSE),VLOOKUP(MOD(A58,Übersicht!$C$4),$A$84:$B$109,2,FALSE)))</f>
      </c>
      <c r="D58">
        <f ca="1" t="shared" si="0"/>
        <v>-1</v>
      </c>
    </row>
    <row r="59" spans="1:5" ht="12.75">
      <c r="A59" s="39">
        <v>29</v>
      </c>
      <c r="B59" s="50">
        <f>Übersicht!B36</f>
        <v>0</v>
      </c>
      <c r="C59">
        <f>IF(B59=0,"",IF(MOD(A59,Übersicht!$C$4)=0,VLOOKUP(Übersicht!$C$4,$A$84:$B$109,2,FALSE),VLOOKUP(MOD(A59,Übersicht!$C$4),$A$84:$B$109,2,FALSE)))</f>
      </c>
      <c r="D59">
        <f ca="1" t="shared" si="0"/>
        <v>-1</v>
      </c>
    </row>
    <row r="60" spans="1:5" ht="12.75">
      <c r="A60" s="38">
        <v>30</v>
      </c>
      <c r="B60" s="50">
        <f>Übersicht!B37</f>
        <v>0</v>
      </c>
      <c r="C60">
        <f>IF(B60=0,"",IF(MOD(A60,Übersicht!$C$4)=0,VLOOKUP(Übersicht!$C$4,$A$84:$B$109,2,FALSE),VLOOKUP(MOD(A60,Übersicht!$C$4),$A$84:$B$109,2,FALSE)))</f>
      </c>
      <c r="D60">
        <f ca="1" t="shared" si="0"/>
        <v>-1</v>
      </c>
    </row>
    <row r="61" spans="1:5" ht="12.75">
      <c r="A61" s="39">
        <v>31</v>
      </c>
      <c r="B61" s="50">
        <f>Übersicht!B38</f>
        <v>0</v>
      </c>
      <c r="C61">
        <f>IF(B61=0,"",IF(MOD(A61,Übersicht!$C$4)=0,VLOOKUP(Übersicht!$C$4,$A$84:$B$109,2,FALSE),VLOOKUP(MOD(A61,Übersicht!$C$4),$A$84:$B$109,2,FALSE)))</f>
      </c>
      <c r="D61">
        <f ca="1" t="shared" si="0"/>
        <v>-1</v>
      </c>
    </row>
    <row r="62" spans="1:5" ht="12.75">
      <c r="A62" s="38">
        <v>32</v>
      </c>
      <c r="B62" s="50">
        <f>Übersicht!B39</f>
        <v>0</v>
      </c>
      <c r="C62">
        <f>IF(B62=0,"",IF(MOD(A62,Übersicht!$C$4)=0,VLOOKUP(Übersicht!$C$4,$A$84:$B$109,2,FALSE),VLOOKUP(MOD(A62,Übersicht!$C$4),$A$84:$B$109,2,FALSE)))</f>
      </c>
      <c r="D62">
        <f ca="1" t="shared" si="0"/>
        <v>-1</v>
      </c>
    </row>
    <row r="63" spans="1:5" ht="12.75">
      <c r="A63" s="39">
        <v>33</v>
      </c>
      <c r="B63" s="50">
        <f>Übersicht!B40</f>
        <v>0</v>
      </c>
      <c r="C63">
        <f>IF(B63=0,"",IF(MOD(A63,Übersicht!$C$4)=0,VLOOKUP(Übersicht!$C$4,$A$84:$B$109,2,FALSE),VLOOKUP(MOD(A63,Übersicht!$C$4),$A$84:$B$109,2,FALSE)))</f>
      </c>
      <c r="D63">
        <f ca="1" t="shared" si="0"/>
        <v>-1</v>
      </c>
    </row>
    <row r="64" spans="1:5" ht="12.75">
      <c r="A64" s="38">
        <v>34</v>
      </c>
      <c r="B64" s="50">
        <f>Übersicht!B41</f>
        <v>0</v>
      </c>
      <c r="C64">
        <f>IF(B64=0,"",IF(MOD(A64,Übersicht!$C$4)=0,VLOOKUP(Übersicht!$C$4,$A$84:$B$109,2,FALSE),VLOOKUP(MOD(A64,Übersicht!$C$4),$A$84:$B$109,2,FALSE)))</f>
      </c>
      <c r="D64">
        <f ca="1" t="shared" si="0"/>
        <v>-1</v>
      </c>
    </row>
    <row r="65" spans="1:5" ht="12.75">
      <c r="A65" s="39">
        <v>35</v>
      </c>
      <c r="B65" s="50">
        <f>Übersicht!B42</f>
        <v>0</v>
      </c>
      <c r="C65">
        <f>IF(B65=0,"",IF(MOD(A65,Übersicht!$C$4)=0,VLOOKUP(Übersicht!$C$4,$A$84:$B$109,2,FALSE),VLOOKUP(MOD(A65,Übersicht!$C$4),$A$84:$B$109,2,FALSE)))</f>
      </c>
      <c r="D65">
        <f ca="1" t="shared" si="0"/>
        <v>-1</v>
      </c>
    </row>
    <row r="66" spans="1:5" ht="12.75">
      <c r="A66" s="38">
        <v>36</v>
      </c>
      <c r="B66" s="50">
        <f>Übersicht!B43</f>
        <v>0</v>
      </c>
      <c r="C66">
        <f>IF(B66=0,"",IF(MOD(A66,Übersicht!$C$4)=0,VLOOKUP(Übersicht!$C$4,$A$84:$B$109,2,FALSE),VLOOKUP(MOD(A66,Übersicht!$C$4),$A$84:$B$109,2,FALSE)))</f>
      </c>
      <c r="D66">
        <f ca="1" t="shared" si="0"/>
        <v>-1</v>
      </c>
    </row>
    <row r="67" spans="1:5" ht="12.75">
      <c r="A67" s="39">
        <v>37</v>
      </c>
      <c r="B67" s="50">
        <f>Übersicht!B44</f>
        <v>0</v>
      </c>
      <c r="C67">
        <f>IF(B67=0,"",IF(MOD(A67,Übersicht!$C$4)=0,VLOOKUP(Übersicht!$C$4,$A$84:$B$109,2,FALSE),VLOOKUP(MOD(A67,Übersicht!$C$4),$A$84:$B$109,2,FALSE)))</f>
      </c>
      <c r="D67">
        <f ca="1" t="shared" si="0"/>
        <v>-1</v>
      </c>
    </row>
    <row r="68" spans="1:5" ht="12.75">
      <c r="A68" s="38">
        <v>38</v>
      </c>
      <c r="B68" s="50">
        <f>Übersicht!B45</f>
        <v>0</v>
      </c>
      <c r="C68">
        <f>IF(B68=0,"",IF(MOD(A68,Übersicht!$C$4)=0,VLOOKUP(Übersicht!$C$4,$A$84:$B$109,2,FALSE),VLOOKUP(MOD(A68,Übersicht!$C$4),$A$84:$B$109,2,FALSE)))</f>
      </c>
      <c r="D68">
        <f ca="1" t="shared" si="0"/>
        <v>-1</v>
      </c>
    </row>
    <row r="69" spans="1:5" ht="12.75">
      <c r="A69" s="39">
        <v>39</v>
      </c>
      <c r="B69" s="50">
        <f>Übersicht!B46</f>
        <v>0</v>
      </c>
      <c r="C69">
        <f>IF(B69=0,"",IF(MOD(A69,Übersicht!$C$4)=0,VLOOKUP(Übersicht!$C$4,$A$84:$B$109,2,FALSE),VLOOKUP(MOD(A69,Übersicht!$C$4),$A$84:$B$109,2,FALSE)))</f>
      </c>
      <c r="D69">
        <f ca="1" t="shared" si="0"/>
        <v>-1</v>
      </c>
    </row>
    <row r="70" spans="1:5" ht="12.75">
      <c r="A70" s="38">
        <v>40</v>
      </c>
      <c r="B70" s="50">
        <f>Übersicht!B47</f>
        <v>0</v>
      </c>
      <c r="C70">
        <f>IF(B70=0,"",IF(MOD(A70,Übersicht!$C$4)=0,VLOOKUP(Übersicht!$C$4,$A$84:$B$109,2,FALSE),VLOOKUP(MOD(A70,Übersicht!$C$4),$A$84:$B$109,2,FALSE)))</f>
      </c>
      <c r="D70">
        <f ca="1" t="shared" si="0"/>
        <v>-1</v>
      </c>
    </row>
    <row r="71" spans="1:5" ht="12.75">
      <c r="A71" s="39">
        <v>41</v>
      </c>
      <c r="B71" s="50">
        <f>Übersicht!B48</f>
        <v>0</v>
      </c>
      <c r="C71">
        <f>IF(B71=0,"",IF(MOD(A71,Übersicht!$C$4)=0,VLOOKUP(Übersicht!$C$4,$A$84:$B$109,2,FALSE),VLOOKUP(MOD(A71,Übersicht!$C$4),$A$84:$B$109,2,FALSE)))</f>
      </c>
      <c r="D71">
        <f ca="1" t="shared" si="0"/>
        <v>-1</v>
      </c>
    </row>
    <row r="72" spans="1:5" ht="12.75">
      <c r="A72" s="38">
        <v>42</v>
      </c>
      <c r="B72" s="50">
        <f>Übersicht!B49</f>
        <v>0</v>
      </c>
      <c r="C72">
        <f>IF(B72=0,"",IF(MOD(A72,Übersicht!$C$4)=0,VLOOKUP(Übersicht!$C$4,$A$84:$B$109,2,FALSE),VLOOKUP(MOD(A72,Übersicht!$C$4),$A$84:$B$109,2,FALSE)))</f>
      </c>
      <c r="D72">
        <f ca="1" t="shared" si="0"/>
        <v>-1</v>
      </c>
    </row>
    <row r="73" spans="1:5" ht="12.75">
      <c r="A73" s="39">
        <v>43</v>
      </c>
      <c r="B73" s="50">
        <f>Übersicht!B50</f>
        <v>0</v>
      </c>
      <c r="C73">
        <f>IF(B73=0,"",IF(MOD(A73,Übersicht!$C$4)=0,VLOOKUP(Übersicht!$C$4,$A$84:$B$109,2,FALSE),VLOOKUP(MOD(A73,Übersicht!$C$4),$A$84:$B$109,2,FALSE)))</f>
      </c>
      <c r="D73">
        <f ca="1" t="shared" si="0"/>
        <v>-1</v>
      </c>
    </row>
    <row r="74" spans="1:5" ht="12.75">
      <c r="A74" s="38">
        <v>44</v>
      </c>
      <c r="B74" s="50">
        <f>Übersicht!B51</f>
        <v>0</v>
      </c>
      <c r="C74">
        <f>IF(B74=0,"",IF(MOD(A74,Übersicht!$C$4)=0,VLOOKUP(Übersicht!$C$4,$A$84:$B$109,2,FALSE),VLOOKUP(MOD(A74,Übersicht!$C$4),$A$84:$B$109,2,FALSE)))</f>
      </c>
      <c r="D74">
        <f ca="1" t="shared" si="0"/>
        <v>-1</v>
      </c>
    </row>
    <row r="75" spans="1:5" ht="12.75">
      <c r="A75" s="39">
        <v>45</v>
      </c>
      <c r="B75" s="50">
        <f>Übersicht!B52</f>
        <v>0</v>
      </c>
      <c r="C75">
        <f>IF(B75=0,"",IF(MOD(A75,Übersicht!$C$4)=0,VLOOKUP(Übersicht!$C$4,$A$84:$B$109,2,FALSE),VLOOKUP(MOD(A75,Übersicht!$C$4),$A$84:$B$109,2,FALSE)))</f>
      </c>
      <c r="D75">
        <f ca="1" t="shared" si="0"/>
        <v>-1</v>
      </c>
    </row>
    <row r="76" spans="1:5" ht="12.75">
      <c r="A76" s="38">
        <v>46</v>
      </c>
      <c r="B76" s="50">
        <f>Übersicht!B53</f>
        <v>0</v>
      </c>
      <c r="C76">
        <f>IF(B76=0,"",IF(MOD(A76,Übersicht!$C$4)=0,VLOOKUP(Übersicht!$C$4,$A$84:$B$109,2,FALSE),VLOOKUP(MOD(A76,Übersicht!$C$4),$A$84:$B$109,2,FALSE)))</f>
      </c>
      <c r="D76">
        <f ca="1" t="shared" si="0"/>
        <v>-1</v>
      </c>
    </row>
    <row r="77" spans="1:5" ht="12.75">
      <c r="A77" s="39">
        <v>47</v>
      </c>
      <c r="B77" s="50">
        <f>Übersicht!B54</f>
        <v>0</v>
      </c>
      <c r="C77">
        <f>IF(B77=0,"",IF(MOD(A77,Übersicht!$C$4)=0,VLOOKUP(Übersicht!$C$4,$A$84:$B$109,2,FALSE),VLOOKUP(MOD(A77,Übersicht!$C$4),$A$84:$B$109,2,FALSE)))</f>
      </c>
      <c r="D77">
        <f ca="1" t="shared" si="0"/>
        <v>-1</v>
      </c>
    </row>
    <row r="78" spans="1:5" ht="13.5" thickBot="1">
      <c r="A78" s="40">
        <v>48</v>
      </c>
      <c r="B78" s="50">
        <f>Übersicht!B55</f>
        <v>0</v>
      </c>
      <c r="C78">
        <f>IF(B78=0,"",IF(MOD(A78,Übersicht!$C$4)=0,VLOOKUP(Übersicht!$C$4,$A$84:$B$109,2,FALSE),VLOOKUP(MOD(A78,Übersicht!$C$4),$A$84:$B$109,2,FALSE)))</f>
      </c>
      <c r="D78">
        <f ca="1" t="shared" si="0"/>
        <v>-1</v>
      </c>
    </row>
    <row r="80" ht="12.75">
      <c r="B80">
        <f>COUNTIF(B31:B78,0)</f>
        <v>48</v>
      </c>
    </row>
    <row r="81" spans="1:2" ht="12.75">
      <c r="A81" t="s">
        <v>19</v>
      </c>
      <c r="B81">
        <f>A78-B80</f>
        <v>0</v>
      </c>
    </row>
    <row r="84" spans="1:2" ht="12.75">
      <c r="A84">
        <v>1</v>
      </c>
      <c r="B84" t="s">
        <v>24</v>
      </c>
    </row>
    <row r="85" spans="1:2" ht="12.75">
      <c r="A85">
        <v>2</v>
      </c>
      <c r="B85" t="s">
        <v>25</v>
      </c>
    </row>
    <row r="86" spans="1:2" ht="12.75">
      <c r="A86">
        <v>3</v>
      </c>
      <c r="B86" t="s">
        <v>26</v>
      </c>
    </row>
    <row r="87" spans="1:2" ht="12.75">
      <c r="A87">
        <v>4</v>
      </c>
      <c r="B87" t="s">
        <v>27</v>
      </c>
    </row>
    <row r="88" spans="1:2" ht="12.75">
      <c r="A88">
        <v>5</v>
      </c>
      <c r="B88" t="s">
        <v>28</v>
      </c>
    </row>
    <row r="89" spans="1:2" ht="12.75">
      <c r="A89">
        <v>6</v>
      </c>
      <c r="B89" t="s">
        <v>29</v>
      </c>
    </row>
    <row r="90" spans="1:2" ht="12.75">
      <c r="A90">
        <v>7</v>
      </c>
      <c r="B90" t="s">
        <v>30</v>
      </c>
    </row>
    <row r="91" spans="1:2" ht="12.75">
      <c r="A91">
        <v>8</v>
      </c>
      <c r="B91" t="s">
        <v>31</v>
      </c>
    </row>
    <row r="92" spans="1:2" ht="12.75">
      <c r="A92">
        <v>9</v>
      </c>
      <c r="B92" t="s">
        <v>32</v>
      </c>
    </row>
    <row r="93" spans="1:2" ht="12.75">
      <c r="A93">
        <v>10</v>
      </c>
      <c r="B93" t="s">
        <v>33</v>
      </c>
    </row>
    <row r="94" spans="1:2" ht="12.75">
      <c r="A94">
        <v>11</v>
      </c>
      <c r="B94" t="s">
        <v>34</v>
      </c>
    </row>
    <row r="95" spans="1:2" ht="12.75">
      <c r="A95">
        <v>12</v>
      </c>
      <c r="B95" t="s">
        <v>35</v>
      </c>
    </row>
    <row r="96" spans="1:2" ht="12.75">
      <c r="A96">
        <v>13</v>
      </c>
      <c r="B96" t="s">
        <v>36</v>
      </c>
    </row>
    <row r="97" spans="1:2" ht="12.75">
      <c r="A97">
        <v>14</v>
      </c>
      <c r="B97" t="s">
        <v>81</v>
      </c>
    </row>
    <row r="98" spans="1:2" ht="12.75">
      <c r="A98">
        <v>15</v>
      </c>
      <c r="B98" t="s">
        <v>37</v>
      </c>
    </row>
    <row r="99" spans="1:2" ht="12.75">
      <c r="A99">
        <v>16</v>
      </c>
      <c r="B99" t="s">
        <v>82</v>
      </c>
    </row>
    <row r="100" spans="1:2" ht="12.75">
      <c r="A100">
        <v>17</v>
      </c>
      <c r="B100" t="s">
        <v>38</v>
      </c>
    </row>
    <row r="101" spans="1:2" ht="12.75">
      <c r="A101">
        <v>18</v>
      </c>
      <c r="B101" t="s">
        <v>84</v>
      </c>
    </row>
    <row r="102" spans="1:2" ht="12.75">
      <c r="A102">
        <v>19</v>
      </c>
      <c r="B102" t="s">
        <v>85</v>
      </c>
    </row>
    <row r="103" spans="1:2" ht="12.75">
      <c r="A103">
        <v>20</v>
      </c>
      <c r="B103" t="s">
        <v>86</v>
      </c>
    </row>
    <row r="104" spans="1:2" ht="12.75">
      <c r="A104">
        <v>21</v>
      </c>
      <c r="B104" t="s">
        <v>87</v>
      </c>
    </row>
    <row r="105" spans="1:2" ht="12.75">
      <c r="A105">
        <v>22</v>
      </c>
      <c r="B105" t="s">
        <v>88</v>
      </c>
    </row>
    <row r="106" spans="1:2" ht="12.75">
      <c r="A106">
        <v>23</v>
      </c>
      <c r="B106" t="s">
        <v>83</v>
      </c>
    </row>
    <row r="107" spans="1:2" ht="12.75">
      <c r="A107">
        <v>24</v>
      </c>
      <c r="B107" t="s">
        <v>89</v>
      </c>
    </row>
    <row r="108" spans="1:2" ht="12.75">
      <c r="A108">
        <v>25</v>
      </c>
      <c r="B108" t="s">
        <v>90</v>
      </c>
    </row>
    <row r="109" spans="1:2" ht="12.75">
      <c r="A109">
        <v>26</v>
      </c>
      <c r="B109" t="s">
        <v>91</v>
      </c>
    </row>
  </sheetData>
  <sheetProtection/>
  <protectedRanges>
    <protectedRange sqref="C29:K81" name="Bereich1"/>
  </protectedRanges>
  <mergeCells count="2">
    <mergeCell ref="A29:A30"/>
    <mergeCell ref="B29:B30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Bezirksregierung Düsseldorf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d2856</dc:creator>
  <cp:keywords/>
  <dc:description/>
  <cp:lastModifiedBy>Schulitz, Manuel</cp:lastModifiedBy>
  <cp:lastPrinted>2013-03-12T08:50:24Z</cp:lastPrinted>
  <dcterms:created xsi:type="dcterms:W3CDTF">2005-06-01T10:52:59Z</dcterms:created>
  <dcterms:modified xsi:type="dcterms:W3CDTF">2013-07-31T08:11:46Z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